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770" windowHeight="8370"/>
  </bookViews>
  <sheets>
    <sheet name="网络公示" sheetId="1" r:id="rId1"/>
  </sheets>
  <definedNames>
    <definedName name="_xlnm._FilterDatabase" localSheetId="0" hidden="1">网络公示!$A$5:$II$347</definedName>
    <definedName name="_xlnm.Print_Titles" localSheetId="0">网络公示!$2:$5</definedName>
  </definedNames>
  <calcPr calcId="114210" fullCalcOnLoad="1"/>
</workbook>
</file>

<file path=xl/calcChain.xml><?xml version="1.0" encoding="utf-8"?>
<calcChain xmlns="http://schemas.openxmlformats.org/spreadsheetml/2006/main">
  <c r="AI347" i="1"/>
  <c r="AI346"/>
  <c r="AE346"/>
  <c r="AI345"/>
  <c r="AI344"/>
  <c r="AE344"/>
  <c r="AI343"/>
  <c r="AI342"/>
  <c r="AE342"/>
  <c r="AI341"/>
  <c r="AI340"/>
  <c r="AE340"/>
  <c r="AI339"/>
  <c r="AE339"/>
  <c r="AI338"/>
  <c r="AH337"/>
  <c r="AD337"/>
  <c r="AH336"/>
  <c r="AD336"/>
  <c r="AH335"/>
  <c r="AD335"/>
  <c r="AH334"/>
  <c r="AD334"/>
  <c r="AH333"/>
  <c r="AD333"/>
  <c r="AH332"/>
  <c r="AD332"/>
  <c r="AH331"/>
  <c r="AD331"/>
  <c r="AH330"/>
  <c r="AD330"/>
  <c r="AH329"/>
  <c r="AD329"/>
  <c r="AH328"/>
  <c r="AD328"/>
  <c r="AH327"/>
  <c r="AD327"/>
  <c r="AH326"/>
  <c r="AD326"/>
  <c r="AH325"/>
  <c r="AD325"/>
  <c r="AH324"/>
  <c r="AD324"/>
  <c r="AH323"/>
  <c r="AD323"/>
  <c r="AH322"/>
  <c r="AD322"/>
  <c r="AH321"/>
  <c r="AD321"/>
  <c r="AH320"/>
  <c r="AD320"/>
  <c r="AH319"/>
  <c r="AD319"/>
  <c r="AH318"/>
  <c r="AD318"/>
  <c r="AH317"/>
  <c r="AD317"/>
  <c r="AH316"/>
  <c r="AD316"/>
  <c r="AH315"/>
  <c r="AD315"/>
  <c r="AI314"/>
  <c r="AI313"/>
  <c r="AI312"/>
  <c r="AE312"/>
  <c r="AI311"/>
  <c r="AI310"/>
  <c r="AI309"/>
  <c r="AI308"/>
  <c r="AI307"/>
  <c r="AI306"/>
  <c r="AE306"/>
  <c r="AI305"/>
  <c r="AI304"/>
  <c r="AE304"/>
  <c r="AI303"/>
  <c r="AE303"/>
  <c r="AI302"/>
  <c r="AE302"/>
  <c r="AI301"/>
  <c r="AE301"/>
  <c r="AI300"/>
  <c r="AI299"/>
  <c r="AE299"/>
  <c r="AI298"/>
  <c r="AE298"/>
  <c r="AI297"/>
  <c r="AE297"/>
  <c r="AI296"/>
  <c r="AI295"/>
  <c r="AE295"/>
  <c r="AI294"/>
  <c r="AE294"/>
  <c r="AI293"/>
  <c r="AI292"/>
  <c r="AE292"/>
  <c r="AI291"/>
  <c r="AI290"/>
  <c r="AE290"/>
  <c r="AI289"/>
  <c r="AI288"/>
  <c r="AE288"/>
  <c r="AI287"/>
  <c r="AI286"/>
  <c r="AE286"/>
  <c r="AI285"/>
  <c r="AE285"/>
  <c r="AI284"/>
  <c r="AI283"/>
  <c r="AE283"/>
  <c r="AI282"/>
  <c r="AE282"/>
  <c r="AI281"/>
  <c r="AI280"/>
  <c r="AI279"/>
  <c r="AE279"/>
  <c r="AI278"/>
  <c r="AH278"/>
  <c r="AD278"/>
  <c r="AI277"/>
  <c r="AH277"/>
  <c r="AD277"/>
  <c r="AI276"/>
  <c r="AH276"/>
  <c r="AE276"/>
  <c r="AD276"/>
  <c r="AI275"/>
  <c r="AH275"/>
  <c r="AE275"/>
  <c r="AD275"/>
  <c r="AI274"/>
  <c r="AH274"/>
  <c r="AE274"/>
  <c r="AD274"/>
  <c r="AI273"/>
  <c r="AH273"/>
  <c r="AD273"/>
  <c r="AI272"/>
  <c r="AH272"/>
  <c r="AD272"/>
  <c r="AI271"/>
  <c r="AH271"/>
  <c r="AE271"/>
  <c r="AD271"/>
  <c r="AI270"/>
  <c r="AH270"/>
  <c r="AE270"/>
  <c r="AD270"/>
  <c r="AI269"/>
  <c r="AH269"/>
  <c r="AE269"/>
  <c r="AD269"/>
  <c r="AI268"/>
  <c r="AH268"/>
  <c r="AE268"/>
  <c r="AD268"/>
  <c r="AI267"/>
  <c r="AH267"/>
  <c r="AD267"/>
  <c r="AI266"/>
  <c r="AH266"/>
  <c r="AD266"/>
  <c r="AI265"/>
  <c r="AH265"/>
  <c r="AE265"/>
  <c r="AD265"/>
  <c r="AI264"/>
  <c r="AH264"/>
  <c r="AE264"/>
  <c r="AD264"/>
  <c r="AI263"/>
  <c r="AH263"/>
  <c r="AD263"/>
  <c r="AI262"/>
  <c r="AH262"/>
  <c r="AD262"/>
  <c r="AI261"/>
  <c r="AH261"/>
  <c r="AE261"/>
  <c r="AD261"/>
  <c r="AI260"/>
  <c r="AH260"/>
  <c r="AD260"/>
  <c r="AI259"/>
  <c r="AH259"/>
  <c r="AE259"/>
  <c r="AD259"/>
  <c r="AI258"/>
  <c r="AH258"/>
  <c r="AD258"/>
  <c r="AI257"/>
  <c r="AH257"/>
  <c r="AE257"/>
  <c r="AD257"/>
  <c r="AI256"/>
  <c r="AH256"/>
  <c r="AE256"/>
  <c r="AD256"/>
  <c r="AI255"/>
  <c r="AH255"/>
  <c r="AD255"/>
  <c r="AI254"/>
  <c r="AE254"/>
  <c r="AI253"/>
  <c r="AH253"/>
  <c r="AD253"/>
  <c r="AI252"/>
  <c r="AH252"/>
  <c r="AE252"/>
  <c r="AD252"/>
  <c r="AI251"/>
  <c r="AH251"/>
  <c r="AD251"/>
  <c r="AI250"/>
  <c r="AH250"/>
  <c r="AE250"/>
  <c r="AD250"/>
  <c r="AI249"/>
  <c r="AH249"/>
  <c r="AE249"/>
  <c r="AD249"/>
  <c r="AI248"/>
  <c r="AH248"/>
  <c r="AE248"/>
  <c r="AD248"/>
  <c r="AI247"/>
  <c r="AH247"/>
  <c r="AD247"/>
  <c r="AI246"/>
  <c r="AH246"/>
  <c r="AE246"/>
  <c r="AD246"/>
  <c r="AH245"/>
  <c r="AD245"/>
  <c r="AH244"/>
  <c r="AD244"/>
  <c r="AH243"/>
  <c r="AD243"/>
  <c r="AH242"/>
  <c r="AD242"/>
  <c r="AH241"/>
  <c r="AD241"/>
  <c r="AH240"/>
  <c r="AD240"/>
  <c r="AH239"/>
  <c r="AD239"/>
  <c r="AH238"/>
  <c r="AD238"/>
  <c r="AH237"/>
  <c r="AD237"/>
  <c r="AH236"/>
  <c r="AD236"/>
  <c r="AH235"/>
  <c r="AD235"/>
  <c r="AH234"/>
  <c r="AD234"/>
  <c r="AH233"/>
  <c r="AD233"/>
  <c r="AH232"/>
  <c r="AD232"/>
  <c r="AH231"/>
  <c r="AD231"/>
  <c r="AH230"/>
  <c r="AD230"/>
  <c r="AH229"/>
  <c r="AD229"/>
  <c r="AH228"/>
  <c r="AD228"/>
  <c r="AH227"/>
  <c r="AD227"/>
  <c r="AH226"/>
  <c r="AD226"/>
  <c r="AH225"/>
  <c r="AD225"/>
  <c r="AH224"/>
  <c r="AD224"/>
  <c r="AH223"/>
  <c r="AD223"/>
  <c r="AH222"/>
  <c r="AD222"/>
  <c r="AH221"/>
  <c r="AD221"/>
  <c r="AH220"/>
  <c r="AD220"/>
  <c r="AH219"/>
  <c r="AD219"/>
  <c r="AH218"/>
  <c r="AD218"/>
  <c r="AH217"/>
  <c r="AD217"/>
  <c r="AH216"/>
  <c r="AD216"/>
  <c r="AI215"/>
  <c r="AH215"/>
  <c r="AE215"/>
  <c r="AD215"/>
  <c r="AI214"/>
  <c r="AH214"/>
  <c r="AE214"/>
  <c r="AD214"/>
  <c r="AI213"/>
  <c r="AH213"/>
  <c r="AE213"/>
  <c r="AD213"/>
  <c r="AI212"/>
  <c r="AH212"/>
  <c r="AE212"/>
  <c r="AD212"/>
  <c r="AI211"/>
  <c r="AH211"/>
  <c r="AE211"/>
  <c r="AD211"/>
  <c r="AI210"/>
  <c r="AH210"/>
  <c r="AE210"/>
  <c r="AD210"/>
  <c r="AI209"/>
  <c r="AH209"/>
  <c r="AD209"/>
  <c r="AI208"/>
  <c r="AH208"/>
  <c r="AE208"/>
  <c r="AD208"/>
  <c r="AI207"/>
  <c r="AH207"/>
  <c r="AE207"/>
  <c r="AD207"/>
  <c r="AI206"/>
  <c r="AI205"/>
  <c r="AH205"/>
  <c r="AE205"/>
  <c r="AD205"/>
  <c r="AI204"/>
  <c r="AH204"/>
  <c r="AE204"/>
  <c r="AD204"/>
  <c r="AI203"/>
  <c r="AH203"/>
  <c r="AE203"/>
  <c r="AD203"/>
  <c r="AI202"/>
  <c r="AH202"/>
  <c r="AD202"/>
  <c r="AI201"/>
  <c r="AH201"/>
  <c r="AE201"/>
  <c r="AD201"/>
  <c r="AI200"/>
  <c r="AH200"/>
  <c r="AE200"/>
  <c r="AD200"/>
  <c r="AI199"/>
  <c r="AH199"/>
  <c r="AE199"/>
  <c r="AD199"/>
  <c r="AI198"/>
  <c r="AH198"/>
  <c r="AE198"/>
  <c r="AD198"/>
  <c r="AH197"/>
  <c r="AD197"/>
  <c r="AI196"/>
  <c r="AH196"/>
  <c r="AE196"/>
  <c r="AD196"/>
  <c r="AI195"/>
  <c r="AH195"/>
  <c r="AE195"/>
  <c r="AD195"/>
  <c r="AI194"/>
  <c r="AH194"/>
  <c r="AE194"/>
  <c r="AD194"/>
  <c r="AI193"/>
  <c r="AH193"/>
  <c r="AE193"/>
  <c r="AD193"/>
  <c r="AI192"/>
  <c r="AH192"/>
  <c r="AE192"/>
  <c r="AD192"/>
  <c r="AI191"/>
  <c r="AH191"/>
  <c r="AE191"/>
  <c r="AD191"/>
  <c r="AI190"/>
  <c r="AH190"/>
  <c r="AE190"/>
  <c r="AD190"/>
  <c r="AI189"/>
  <c r="AH189"/>
  <c r="AD189"/>
  <c r="AI188"/>
  <c r="AH188"/>
  <c r="AE188"/>
  <c r="AD188"/>
  <c r="AI187"/>
  <c r="AH187"/>
  <c r="AE187"/>
  <c r="AD187"/>
  <c r="AI186"/>
  <c r="AH186"/>
  <c r="AD186"/>
  <c r="AI185"/>
  <c r="AH185"/>
  <c r="AD185"/>
  <c r="AI184"/>
  <c r="AH184"/>
  <c r="AE184"/>
  <c r="AD184"/>
  <c r="AI183"/>
  <c r="AH183"/>
  <c r="AE183"/>
  <c r="AD183"/>
  <c r="AH182"/>
  <c r="AD182"/>
  <c r="AH181"/>
  <c r="AD181"/>
  <c r="AH180"/>
  <c r="AD180"/>
  <c r="AH179"/>
  <c r="AD179"/>
  <c r="AH178"/>
  <c r="AD178"/>
  <c r="AH177"/>
  <c r="AD177"/>
  <c r="AH176"/>
  <c r="AD176"/>
  <c r="AH175"/>
  <c r="AD175"/>
  <c r="AH174"/>
  <c r="AD174"/>
  <c r="AH173"/>
  <c r="AD173"/>
  <c r="AH172"/>
  <c r="AD172"/>
  <c r="AH171"/>
  <c r="AD171"/>
  <c r="AH170"/>
  <c r="AD170"/>
  <c r="AH169"/>
  <c r="AD169"/>
  <c r="AH168"/>
  <c r="AD168"/>
  <c r="AH167"/>
  <c r="AD167"/>
  <c r="AH166"/>
  <c r="AD166"/>
  <c r="AH165"/>
  <c r="AD165"/>
  <c r="AH164"/>
  <c r="AD164"/>
  <c r="AH163"/>
  <c r="AD163"/>
  <c r="AH162"/>
  <c r="AD162"/>
  <c r="AH161"/>
  <c r="AD161"/>
  <c r="AH160"/>
  <c r="AD160"/>
  <c r="AH159"/>
  <c r="AD159"/>
  <c r="AH158"/>
  <c r="AD158"/>
  <c r="AH157"/>
  <c r="AD157"/>
  <c r="AH156"/>
  <c r="AD156"/>
  <c r="AH155"/>
  <c r="AD155"/>
  <c r="AH154"/>
  <c r="AD154"/>
  <c r="AH153"/>
  <c r="AD153"/>
  <c r="AH152"/>
  <c r="AD152"/>
  <c r="AH151"/>
  <c r="AD151"/>
  <c r="AH150"/>
  <c r="AD150"/>
  <c r="AH149"/>
  <c r="AD149"/>
  <c r="AH148"/>
  <c r="AD148"/>
  <c r="AH147"/>
  <c r="AD147"/>
  <c r="AH146"/>
  <c r="AD146"/>
  <c r="AH145"/>
  <c r="AD145"/>
  <c r="AH144"/>
  <c r="AD144"/>
  <c r="AH143"/>
  <c r="AD143"/>
  <c r="AH142"/>
  <c r="AD142"/>
  <c r="AH141"/>
  <c r="AD141"/>
  <c r="AH140"/>
  <c r="AD140"/>
  <c r="AH139"/>
  <c r="AD139"/>
  <c r="AH138"/>
  <c r="AD138"/>
  <c r="AH137"/>
  <c r="AD137"/>
  <c r="AH136"/>
  <c r="AD136"/>
  <c r="AH135"/>
  <c r="AD135"/>
  <c r="AH134"/>
  <c r="AD134"/>
  <c r="AH133"/>
  <c r="AD133"/>
  <c r="AH132"/>
  <c r="AD132"/>
  <c r="AH131"/>
  <c r="AD131"/>
  <c r="AH130"/>
  <c r="AD130"/>
  <c r="AH129"/>
  <c r="AD129"/>
  <c r="AH128"/>
  <c r="AD128"/>
  <c r="AH127"/>
  <c r="AD127"/>
  <c r="AH126"/>
  <c r="AD126"/>
  <c r="AH125"/>
  <c r="AD125"/>
  <c r="AH124"/>
  <c r="AD124"/>
  <c r="AH123"/>
  <c r="AD123"/>
  <c r="AH122"/>
  <c r="AD122"/>
  <c r="AH121"/>
  <c r="AD121"/>
  <c r="AH120"/>
  <c r="AD120"/>
  <c r="AH119"/>
  <c r="AD119"/>
  <c r="AH118"/>
  <c r="AD118"/>
  <c r="AH117"/>
  <c r="AD117"/>
  <c r="AH116"/>
  <c r="AD116"/>
  <c r="AH115"/>
  <c r="AD115"/>
  <c r="AH114"/>
  <c r="AD114"/>
  <c r="AH113"/>
  <c r="AD113"/>
  <c r="AH112"/>
  <c r="AD112"/>
  <c r="AH111"/>
  <c r="AD111"/>
  <c r="AH110"/>
  <c r="AD110"/>
  <c r="AH109"/>
  <c r="AD109"/>
  <c r="AH108"/>
  <c r="AD108"/>
  <c r="AH107"/>
  <c r="AD107"/>
  <c r="AH106"/>
  <c r="AD106"/>
  <c r="AH105"/>
  <c r="AD105"/>
  <c r="AH104"/>
  <c r="AD104"/>
  <c r="AH103"/>
  <c r="AD103"/>
  <c r="AH102"/>
  <c r="AD102"/>
  <c r="AH101"/>
  <c r="AD101"/>
  <c r="AH100"/>
  <c r="AD100"/>
  <c r="AH99"/>
  <c r="AD99"/>
  <c r="AH98"/>
  <c r="AD98"/>
  <c r="AH97"/>
  <c r="AD97"/>
  <c r="AH96"/>
  <c r="AD96"/>
  <c r="AH95"/>
  <c r="AD95"/>
  <c r="AH94"/>
  <c r="AD94"/>
  <c r="AH93"/>
  <c r="AD93"/>
  <c r="AH92"/>
  <c r="AD92"/>
  <c r="AH91"/>
  <c r="AD91"/>
  <c r="AH90"/>
  <c r="AD90"/>
  <c r="AH89"/>
  <c r="AD89"/>
  <c r="AH88"/>
  <c r="AD88"/>
  <c r="AH87"/>
  <c r="AD87"/>
  <c r="AH86"/>
  <c r="AD86"/>
  <c r="AH85"/>
  <c r="AD85"/>
  <c r="AH84"/>
  <c r="AD84"/>
  <c r="AH83"/>
  <c r="AD83"/>
  <c r="AH82"/>
  <c r="AD82"/>
  <c r="AH81"/>
  <c r="AD81"/>
  <c r="AH80"/>
  <c r="AD80"/>
  <c r="AH79"/>
  <c r="AD79"/>
  <c r="AH78"/>
  <c r="AD78"/>
  <c r="AH77"/>
  <c r="AD77"/>
  <c r="AH76"/>
  <c r="AD76"/>
  <c r="AH75"/>
  <c r="AD75"/>
  <c r="AH74"/>
  <c r="AD74"/>
  <c r="AH73"/>
  <c r="AD73"/>
  <c r="AH72"/>
  <c r="AD72"/>
  <c r="AH71"/>
  <c r="AD71"/>
  <c r="AH70"/>
  <c r="AD70"/>
  <c r="AH69"/>
  <c r="AD69"/>
  <c r="AH68"/>
  <c r="AD68"/>
  <c r="AH67"/>
  <c r="AD67"/>
  <c r="AH66"/>
  <c r="AD66"/>
  <c r="AH65"/>
  <c r="AD65"/>
  <c r="AH64"/>
  <c r="AD64"/>
  <c r="AH63"/>
  <c r="AD63"/>
  <c r="AH62"/>
  <c r="AD62"/>
  <c r="AH61"/>
  <c r="AD61"/>
  <c r="AH60"/>
  <c r="AD60"/>
  <c r="AH59"/>
  <c r="AD59"/>
  <c r="AH58"/>
  <c r="AD58"/>
  <c r="AH57"/>
  <c r="AD57"/>
  <c r="AH56"/>
  <c r="AD56"/>
  <c r="AH55"/>
  <c r="AD55"/>
  <c r="AH54"/>
  <c r="AD54"/>
  <c r="AH53"/>
  <c r="AD53"/>
  <c r="AH52"/>
  <c r="AD52"/>
  <c r="AH51"/>
  <c r="AD51"/>
  <c r="AH50"/>
  <c r="AD50"/>
  <c r="AH49"/>
  <c r="AD49"/>
  <c r="AH48"/>
  <c r="AD48"/>
  <c r="AH47"/>
  <c r="AD47"/>
  <c r="AH46"/>
  <c r="AD46"/>
  <c r="AH45"/>
  <c r="AD45"/>
  <c r="AH44"/>
  <c r="AD44"/>
  <c r="AH43"/>
  <c r="AD43"/>
  <c r="AH42"/>
  <c r="AD42"/>
  <c r="AH41"/>
  <c r="AD41"/>
  <c r="AH40"/>
  <c r="AD40"/>
  <c r="AH39"/>
  <c r="AD39"/>
  <c r="AH38"/>
  <c r="AD38"/>
  <c r="AH37"/>
  <c r="AD37"/>
  <c r="AH36"/>
  <c r="AD36"/>
  <c r="AH35"/>
  <c r="AD35"/>
  <c r="AH34"/>
  <c r="AD34"/>
  <c r="AH33"/>
  <c r="AD33"/>
  <c r="AH32"/>
  <c r="AD32"/>
  <c r="AH31"/>
  <c r="AD31"/>
  <c r="AH30"/>
  <c r="AD30"/>
  <c r="AH29"/>
  <c r="AD29"/>
  <c r="AH28"/>
  <c r="AD28"/>
  <c r="AH27"/>
  <c r="AD27"/>
  <c r="AH26"/>
  <c r="AD26"/>
  <c r="AH25"/>
  <c r="AD25"/>
  <c r="AH24"/>
  <c r="AD24"/>
  <c r="AH23"/>
  <c r="AD23"/>
  <c r="AH22"/>
  <c r="AD22"/>
  <c r="AH21"/>
  <c r="AD21"/>
  <c r="AH20"/>
  <c r="AD20"/>
  <c r="AH19"/>
  <c r="AD19"/>
  <c r="AH18"/>
  <c r="AD18"/>
  <c r="AH17"/>
  <c r="AD17"/>
  <c r="AH16"/>
  <c r="AD16"/>
  <c r="AH15"/>
  <c r="AD15"/>
  <c r="AH14"/>
  <c r="AD14"/>
  <c r="AH13"/>
  <c r="AD13"/>
  <c r="AH12"/>
  <c r="AD12"/>
  <c r="AH11"/>
  <c r="AD11"/>
  <c r="AH10"/>
  <c r="AD10"/>
  <c r="AH9"/>
  <c r="AD9"/>
  <c r="AH8"/>
  <c r="AD8"/>
  <c r="AH7"/>
  <c r="AD7"/>
  <c r="AH6"/>
  <c r="AD6"/>
</calcChain>
</file>

<file path=xl/sharedStrings.xml><?xml version="1.0" encoding="utf-8"?>
<sst xmlns="http://schemas.openxmlformats.org/spreadsheetml/2006/main" count="2825" uniqueCount="178">
  <si>
    <t>准考证号</t>
  </si>
  <si>
    <t>考室</t>
  </si>
  <si>
    <t>工作单位</t>
  </si>
  <si>
    <t>报考类别</t>
  </si>
  <si>
    <t>报考学科</t>
  </si>
  <si>
    <t>巫山第二中学与城区初中是否兼报</t>
  </si>
  <si>
    <t>学历</t>
  </si>
  <si>
    <t>入伍
时间(年月)</t>
  </si>
  <si>
    <t>教龄(年)</t>
  </si>
  <si>
    <t>职 称</t>
  </si>
  <si>
    <t>具备何种教师资格</t>
  </si>
  <si>
    <t>考      核     
加     分</t>
  </si>
  <si>
    <t>综合知识</t>
  </si>
  <si>
    <t>城区其他
学校得分</t>
  </si>
  <si>
    <t>巫山第二中学得分</t>
  </si>
  <si>
    <t>1.获荣誉称号情况加分</t>
  </si>
  <si>
    <t>2.年度考核加分</t>
  </si>
  <si>
    <t>3.学历计分</t>
  </si>
  <si>
    <t>4.特殊贡献计分</t>
  </si>
  <si>
    <t>5.农村工作年限计分</t>
  </si>
  <si>
    <t>6.农村学校校长任职年限计分</t>
  </si>
  <si>
    <t>7.教学质量计分</t>
  </si>
  <si>
    <t>8.教育科研成果计分</t>
  </si>
  <si>
    <t>9.赛课计分</t>
  </si>
  <si>
    <t>10.骨干计分</t>
  </si>
  <si>
    <t>11.
师能竞赛活动加分</t>
  </si>
  <si>
    <t>报考城区其他学校考核总分</t>
  </si>
  <si>
    <t>报考巫山第二中学考核总分</t>
  </si>
  <si>
    <t>专业得分</t>
  </si>
  <si>
    <r>
      <rPr>
        <sz val="9"/>
        <rFont val="宋体"/>
        <charset val="134"/>
      </rPr>
      <t>201</t>
    </r>
    <r>
      <rPr>
        <sz val="9"/>
        <rFont val="宋体"/>
        <charset val="134"/>
      </rPr>
      <t>5</t>
    </r>
    <r>
      <rPr>
        <sz val="9"/>
        <rFont val="宋体"/>
        <charset val="134"/>
      </rPr>
      <t>-201</t>
    </r>
    <r>
      <rPr>
        <sz val="9"/>
        <rFont val="宋体"/>
        <charset val="134"/>
      </rPr>
      <t>6</t>
    </r>
    <r>
      <rPr>
        <sz val="9"/>
        <rFont val="宋体"/>
        <charset val="134"/>
      </rPr>
      <t>年</t>
    </r>
  </si>
  <si>
    <r>
      <rPr>
        <sz val="9"/>
        <rFont val="宋体"/>
        <charset val="134"/>
      </rPr>
      <t>201</t>
    </r>
    <r>
      <rPr>
        <sz val="9"/>
        <rFont val="宋体"/>
        <charset val="134"/>
      </rPr>
      <t>6</t>
    </r>
    <r>
      <rPr>
        <sz val="9"/>
        <rFont val="宋体"/>
        <charset val="134"/>
      </rPr>
      <t>-201</t>
    </r>
    <r>
      <rPr>
        <sz val="9"/>
        <rFont val="宋体"/>
        <charset val="134"/>
      </rPr>
      <t>7</t>
    </r>
    <r>
      <rPr>
        <sz val="9"/>
        <rFont val="宋体"/>
        <charset val="134"/>
      </rPr>
      <t>年</t>
    </r>
  </si>
  <si>
    <r>
      <rPr>
        <sz val="9"/>
        <rFont val="宋体"/>
        <charset val="134"/>
      </rPr>
      <t>201</t>
    </r>
    <r>
      <rPr>
        <sz val="9"/>
        <rFont val="宋体"/>
        <charset val="134"/>
      </rPr>
      <t>7</t>
    </r>
    <r>
      <rPr>
        <sz val="9"/>
        <rFont val="宋体"/>
        <charset val="134"/>
      </rPr>
      <t>-201</t>
    </r>
    <r>
      <rPr>
        <sz val="9"/>
        <rFont val="宋体"/>
        <charset val="134"/>
      </rPr>
      <t>8</t>
    </r>
    <r>
      <rPr>
        <sz val="9"/>
        <rFont val="宋体"/>
        <charset val="134"/>
      </rPr>
      <t>年</t>
    </r>
  </si>
  <si>
    <t>优秀</t>
  </si>
  <si>
    <t>良好</t>
  </si>
  <si>
    <t>第1考室</t>
  </si>
  <si>
    <t>巫山县庙宇幼儿园</t>
  </si>
  <si>
    <t>幼儿园</t>
  </si>
  <si>
    <t>否</t>
  </si>
  <si>
    <t>专科</t>
  </si>
  <si>
    <t>二级教师（11级）</t>
  </si>
  <si>
    <t>幼教</t>
  </si>
  <si>
    <t>巫山县铜鼓小学</t>
  </si>
  <si>
    <t>本科</t>
  </si>
  <si>
    <t>巫山县下田小学</t>
  </si>
  <si>
    <t>一级教师（10级）</t>
  </si>
  <si>
    <t>巫山县福田幼儿园</t>
  </si>
  <si>
    <t>巫山县抱龙幼儿园</t>
  </si>
  <si>
    <t>巫山县大昌幼儿园</t>
  </si>
  <si>
    <t>巫山县龙溪小学</t>
  </si>
  <si>
    <r>
      <rPr>
        <sz val="9"/>
        <rFont val="宋体"/>
        <charset val="134"/>
      </rPr>
      <t>巫山县龙务小学</t>
    </r>
  </si>
  <si>
    <r>
      <rPr>
        <sz val="9"/>
        <rFont val="宋体"/>
        <charset val="134"/>
      </rPr>
      <t>幼儿园</t>
    </r>
  </si>
  <si>
    <r>
      <rPr>
        <sz val="9"/>
        <rFont val="宋体"/>
        <charset val="134"/>
      </rPr>
      <t>否</t>
    </r>
  </si>
  <si>
    <r>
      <rPr>
        <sz val="9"/>
        <rFont val="宋体"/>
        <charset val="134"/>
      </rPr>
      <t>本科</t>
    </r>
  </si>
  <si>
    <r>
      <rPr>
        <sz val="9"/>
        <rFont val="宋体"/>
        <charset val="134"/>
      </rPr>
      <t>幼教</t>
    </r>
  </si>
  <si>
    <t>巫山县伍柏小学</t>
  </si>
  <si>
    <t>巫山县福田小学</t>
  </si>
  <si>
    <t>巫山县平河小学</t>
  </si>
  <si>
    <t>巫山县三溪小学</t>
  </si>
  <si>
    <t>二级教师（12级）</t>
  </si>
  <si>
    <t>巫山县官渡小学</t>
  </si>
  <si>
    <r>
      <rPr>
        <sz val="9"/>
        <rFont val="仿宋_GB2312"/>
        <charset val="134"/>
      </rPr>
      <t>巫山县乌龙学校</t>
    </r>
  </si>
  <si>
    <r>
      <rPr>
        <sz val="9"/>
        <rFont val="仿宋_GB2312"/>
        <charset val="134"/>
      </rPr>
      <t>幼儿园</t>
    </r>
  </si>
  <si>
    <r>
      <rPr>
        <sz val="9"/>
        <rFont val="仿宋_GB2312"/>
        <charset val="134"/>
      </rPr>
      <t>否</t>
    </r>
  </si>
  <si>
    <r>
      <rPr>
        <sz val="9"/>
        <rFont val="仿宋_GB2312"/>
        <charset val="134"/>
      </rPr>
      <t>本科</t>
    </r>
  </si>
  <si>
    <r>
      <rPr>
        <sz val="9"/>
        <rFont val="仿宋_GB2312"/>
        <charset val="134"/>
      </rPr>
      <t>幼教</t>
    </r>
  </si>
  <si>
    <t>一级教师（9级）</t>
  </si>
  <si>
    <t>小学</t>
  </si>
  <si>
    <t>巫山县官渡幼儿园</t>
  </si>
  <si>
    <t>巫山县官阳幼儿园</t>
  </si>
  <si>
    <t>巫山县骡坪幼儿园</t>
  </si>
  <si>
    <t>巫山县七星小学茶店村校</t>
  </si>
  <si>
    <t>语数</t>
  </si>
  <si>
    <t>高中</t>
  </si>
  <si>
    <t>巫山县官田小学</t>
  </si>
  <si>
    <t>巫山县观音小学</t>
  </si>
  <si>
    <t>初中</t>
  </si>
  <si>
    <t>巫山县庙宇小学</t>
  </si>
  <si>
    <t>第2考室</t>
  </si>
  <si>
    <t>巫山县石碑小学</t>
  </si>
  <si>
    <t>巫山县抱龙小学</t>
  </si>
  <si>
    <t>巫山县长梁小学</t>
  </si>
  <si>
    <t>巫山县官阳小学</t>
  </si>
  <si>
    <t>巫山县洛阳小学</t>
  </si>
  <si>
    <t>巫山县大昌小学</t>
  </si>
  <si>
    <t>巫山县麻林小学</t>
  </si>
  <si>
    <t>巫山县三关小学</t>
  </si>
  <si>
    <t>巫山县骡坪小学</t>
  </si>
  <si>
    <t>巫山县朝阳小学</t>
  </si>
  <si>
    <r>
      <rPr>
        <sz val="9"/>
        <rFont val="宋体"/>
        <charset val="134"/>
      </rPr>
      <t>语数</t>
    </r>
  </si>
  <si>
    <r>
      <rPr>
        <sz val="9"/>
        <rFont val="宋体"/>
        <charset val="134"/>
      </rPr>
      <t>小学</t>
    </r>
  </si>
  <si>
    <t>巫山县双庙小学</t>
  </si>
  <si>
    <t>巫山县大山小学</t>
  </si>
  <si>
    <t>巫山县五龙小学</t>
  </si>
  <si>
    <t>巫山县凌云小学</t>
  </si>
  <si>
    <t>巫山县培石小学</t>
  </si>
  <si>
    <t>巫山县珠海七星希望小学</t>
  </si>
  <si>
    <t>第3考室</t>
  </si>
  <si>
    <t>巫山县珠海双梁希望小学</t>
  </si>
  <si>
    <t>巫山县西乡小学</t>
  </si>
  <si>
    <r>
      <rPr>
        <sz val="9"/>
        <rFont val="仿宋_GB2312"/>
        <charset val="134"/>
      </rPr>
      <t>巫山县双龙学校</t>
    </r>
  </si>
  <si>
    <r>
      <rPr>
        <sz val="9"/>
        <rFont val="仿宋_GB2312"/>
        <charset val="134"/>
      </rPr>
      <t>语数</t>
    </r>
  </si>
  <si>
    <r>
      <rPr>
        <sz val="9"/>
        <rFont val="仿宋_GB2312"/>
        <charset val="134"/>
      </rPr>
      <t>小学</t>
    </r>
  </si>
  <si>
    <t>巫山县新坪小学</t>
  </si>
  <si>
    <t>巫山县何埫小学</t>
  </si>
  <si>
    <t>巫山县白云小学</t>
  </si>
  <si>
    <t>巫山县邓家小学</t>
  </si>
  <si>
    <t>巫山县鸳鸯小学</t>
  </si>
  <si>
    <t>巫山县当阳小学</t>
  </si>
  <si>
    <t>巫山县田家小学</t>
  </si>
  <si>
    <t>巫山县双桥小学</t>
  </si>
  <si>
    <t>第4考室</t>
  </si>
  <si>
    <t>巫山县月池小学</t>
  </si>
  <si>
    <t>巫山县白果小学</t>
  </si>
  <si>
    <t>巫山县金盆小学</t>
  </si>
  <si>
    <t>巫山县雪花小学</t>
  </si>
  <si>
    <t>巫山县洋溪小学</t>
  </si>
  <si>
    <t>巫山县黄龙小学</t>
  </si>
  <si>
    <t>第5考室</t>
  </si>
  <si>
    <t>巫山县坪南小学</t>
  </si>
  <si>
    <t>巫山县两坪小学</t>
  </si>
  <si>
    <t>巫山县朝元小学</t>
  </si>
  <si>
    <t>巫山县强为小学</t>
  </si>
  <si>
    <t>巫山县大云小学</t>
  </si>
  <si>
    <t>第6考室</t>
  </si>
  <si>
    <t>巫山县明德塘坊希望小学</t>
  </si>
  <si>
    <r>
      <rPr>
        <sz val="9"/>
        <rFont val="仿宋_GB2312"/>
        <charset val="134"/>
      </rPr>
      <t>巫山县龙泉小学</t>
    </r>
  </si>
  <si>
    <r>
      <rPr>
        <sz val="9"/>
        <rFont val="仿宋_GB2312"/>
        <charset val="134"/>
      </rPr>
      <t>初中</t>
    </r>
  </si>
  <si>
    <t>巫山县竹贤小学</t>
  </si>
  <si>
    <t>巫山县桐元小学</t>
  </si>
  <si>
    <t>中职</t>
  </si>
  <si>
    <t>巫山县铜鼓初级中学</t>
  </si>
  <si>
    <t>一级教师（8级）</t>
  </si>
  <si>
    <t>巫山县龙务小学花竹村校</t>
  </si>
  <si>
    <t>巫山县白坪初级中学</t>
  </si>
  <si>
    <t>数学</t>
  </si>
  <si>
    <t>是</t>
  </si>
  <si>
    <t>巫山县东莞初级中学</t>
  </si>
  <si>
    <t>巫山县福田初级中学</t>
  </si>
  <si>
    <t>0</t>
  </si>
  <si>
    <t>第7考室</t>
  </si>
  <si>
    <t>巫山县泰昌初级中学</t>
  </si>
  <si>
    <t>巫山县河梁初级中学</t>
  </si>
  <si>
    <t>巫山县大庙初级中学</t>
  </si>
  <si>
    <t>巫山县官渡初级中学</t>
  </si>
  <si>
    <t>巫山县笃坪初级中学</t>
  </si>
  <si>
    <t>巫山县三溪初级中学</t>
  </si>
  <si>
    <r>
      <rPr>
        <sz val="9"/>
        <rFont val="仿宋_GB2312"/>
        <charset val="134"/>
      </rPr>
      <t>数学</t>
    </r>
  </si>
  <si>
    <r>
      <rPr>
        <sz val="9"/>
        <rFont val="宋体"/>
        <charset val="134"/>
      </rPr>
      <t>是</t>
    </r>
  </si>
  <si>
    <t>巫山县秀峰初级中学</t>
  </si>
  <si>
    <t>缺考</t>
  </si>
  <si>
    <t>巫山县骡坪初级中学</t>
  </si>
  <si>
    <r>
      <rPr>
        <sz val="9"/>
        <rFont val="仿宋_GB2312"/>
        <charset val="134"/>
      </rPr>
      <t>是</t>
    </r>
  </si>
  <si>
    <t>第8考室</t>
  </si>
  <si>
    <t>巫山县官渡中学</t>
  </si>
  <si>
    <t>物理</t>
  </si>
  <si>
    <t>高级教师（7级）</t>
  </si>
  <si>
    <t>化学</t>
  </si>
  <si>
    <t>重庆市巫山大昌中学校</t>
  </si>
  <si>
    <t>巫山县龙溪初级中学</t>
  </si>
  <si>
    <t>体育</t>
  </si>
  <si>
    <t>第9考室</t>
  </si>
  <si>
    <t>英语</t>
  </si>
  <si>
    <t>巫山县官阳初级中学</t>
  </si>
  <si>
    <t>第10考室</t>
  </si>
  <si>
    <r>
      <rPr>
        <sz val="9"/>
        <rFont val="仿宋_GB2312"/>
        <charset val="134"/>
      </rPr>
      <t>英语</t>
    </r>
  </si>
  <si>
    <r>
      <rPr>
        <sz val="9"/>
        <rFont val="仿宋_GB2312"/>
        <charset val="134"/>
      </rPr>
      <t>高中</t>
    </r>
  </si>
  <si>
    <t>语文</t>
  </si>
  <si>
    <r>
      <rPr>
        <sz val="9"/>
        <rFont val="仿宋_GB2312"/>
        <charset val="134"/>
      </rPr>
      <t>语文</t>
    </r>
  </si>
  <si>
    <t>第11考室</t>
  </si>
  <si>
    <t>美术</t>
  </si>
  <si>
    <t>巫山县永丰小学</t>
  </si>
  <si>
    <t>巫山县起阳小学</t>
  </si>
  <si>
    <t>音乐</t>
  </si>
  <si>
    <t>巫山县楚阳小学</t>
  </si>
  <si>
    <r>
      <rPr>
        <sz val="9"/>
        <rFont val="仿宋_GB2312"/>
        <charset val="134"/>
      </rPr>
      <t>音乐</t>
    </r>
  </si>
  <si>
    <t>第12考室</t>
  </si>
  <si>
    <t>历史</t>
  </si>
  <si>
    <t>巫山县2019年城区学校考调教师成绩公示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</si>
</sst>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仿宋_GB2312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thin">
        <color indexed="64"/>
      </left>
      <right style="thin">
        <color indexed="12"/>
      </right>
      <top/>
      <bottom style="thin">
        <color indexed="12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>
      <alignment vertical="center" textRotation="255"/>
    </xf>
    <xf numFmtId="0" fontId="0" fillId="0" borderId="0" xfId="0" applyNumberFormat="1" applyFill="1" applyAlignment="1">
      <alignment vertical="center" textRotation="255"/>
    </xf>
    <xf numFmtId="0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 wrapText="1"/>
    </xf>
    <xf numFmtId="176" fontId="4" fillId="0" borderId="3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3" fillId="0" borderId="3" xfId="1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textRotation="255" wrapText="1"/>
    </xf>
    <xf numFmtId="0" fontId="3" fillId="0" borderId="1" xfId="1" applyNumberFormat="1" applyFont="1" applyFill="1" applyBorder="1" applyAlignment="1">
      <alignment horizontal="center" vertical="center" textRotation="255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</cellXfs>
  <cellStyles count="2">
    <cellStyle name="常规 2" xfId="1"/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5526DA"/>
  </sheetPr>
  <dimension ref="A1:II347"/>
  <sheetViews>
    <sheetView tabSelected="1" zoomScale="90" zoomScaleNormal="90" workbookViewId="0">
      <pane xSplit="1" ySplit="5" topLeftCell="B171" activePane="bottomRight" state="frozen"/>
      <selection pane="topRight"/>
      <selection pane="bottomLeft"/>
      <selection pane="bottomRight" activeCell="AM177" sqref="AM177"/>
    </sheetView>
  </sheetViews>
  <sheetFormatPr defaultColWidth="8.75" defaultRowHeight="14.25"/>
  <cols>
    <col min="1" max="1" width="15.375" style="2" customWidth="1"/>
    <col min="2" max="2" width="12.5" style="3" customWidth="1"/>
    <col min="3" max="3" width="18.375" style="4" customWidth="1"/>
    <col min="4" max="4" width="7.125" style="4" customWidth="1"/>
    <col min="5" max="5" width="7.25" style="4" customWidth="1"/>
    <col min="6" max="6" width="4.125" style="4" customWidth="1"/>
    <col min="7" max="7" width="6.125" style="4" hidden="1" customWidth="1"/>
    <col min="8" max="8" width="7.375" style="5" hidden="1" customWidth="1"/>
    <col min="9" max="9" width="3.625" style="4" hidden="1" customWidth="1"/>
    <col min="10" max="10" width="13.5" style="4" hidden="1" customWidth="1"/>
    <col min="11" max="11" width="4.625" style="4" hidden="1" customWidth="1"/>
    <col min="12" max="28" width="4.5" style="4" hidden="1" customWidth="1"/>
    <col min="29" max="29" width="7.625" style="4" hidden="1" customWidth="1"/>
    <col min="30" max="30" width="8.375" style="5" customWidth="1"/>
    <col min="31" max="31" width="9.5" style="5" customWidth="1"/>
    <col min="32" max="32" width="8.5" style="6" customWidth="1"/>
    <col min="33" max="33" width="9.5" style="1" customWidth="1"/>
    <col min="34" max="34" width="10.375" style="6" customWidth="1"/>
    <col min="35" max="35" width="11.625" style="6" customWidth="1"/>
    <col min="36" max="57" width="9" style="1" customWidth="1"/>
    <col min="58" max="243" width="8.75" style="1" customWidth="1"/>
  </cols>
  <sheetData>
    <row r="1" spans="1:243" ht="35.1" customHeight="1">
      <c r="A1" s="40" t="s">
        <v>177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243" ht="25.5" customHeight="1">
      <c r="A2" s="34" t="s">
        <v>0</v>
      </c>
      <c r="B2" s="35" t="s">
        <v>1</v>
      </c>
      <c r="C2" s="38" t="s">
        <v>2</v>
      </c>
      <c r="D2" s="38" t="s">
        <v>3</v>
      </c>
      <c r="E2" s="38" t="s">
        <v>4</v>
      </c>
      <c r="F2" s="44" t="s">
        <v>5</v>
      </c>
      <c r="G2" s="38" t="s">
        <v>6</v>
      </c>
      <c r="H2" s="43" t="s">
        <v>7</v>
      </c>
      <c r="I2" s="38" t="s">
        <v>8</v>
      </c>
      <c r="J2" s="38" t="s">
        <v>9</v>
      </c>
      <c r="K2" s="38" t="s">
        <v>10</v>
      </c>
      <c r="L2" s="41" t="s">
        <v>11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14"/>
      <c r="AG2" s="20" t="s">
        <v>12</v>
      </c>
      <c r="AH2" s="20" t="s">
        <v>13</v>
      </c>
      <c r="AI2" s="20" t="s">
        <v>14</v>
      </c>
    </row>
    <row r="3" spans="1:243" ht="24.75" customHeight="1">
      <c r="A3" s="34"/>
      <c r="B3" s="35"/>
      <c r="C3" s="38"/>
      <c r="D3" s="38"/>
      <c r="E3" s="38"/>
      <c r="F3" s="45"/>
      <c r="G3" s="38"/>
      <c r="H3" s="43"/>
      <c r="I3" s="38"/>
      <c r="J3" s="38"/>
      <c r="K3" s="38"/>
      <c r="L3" s="21" t="s">
        <v>15</v>
      </c>
      <c r="M3" s="21" t="s">
        <v>16</v>
      </c>
      <c r="N3" s="21"/>
      <c r="O3" s="21"/>
      <c r="P3" s="21" t="s">
        <v>17</v>
      </c>
      <c r="Q3" s="21" t="s">
        <v>18</v>
      </c>
      <c r="R3" s="36" t="s">
        <v>19</v>
      </c>
      <c r="S3" s="21" t="s">
        <v>20</v>
      </c>
      <c r="T3" s="21" t="s">
        <v>21</v>
      </c>
      <c r="U3" s="21"/>
      <c r="V3" s="21"/>
      <c r="W3" s="21"/>
      <c r="X3" s="21"/>
      <c r="Y3" s="21"/>
      <c r="Z3" s="21" t="s">
        <v>22</v>
      </c>
      <c r="AA3" s="21" t="s">
        <v>23</v>
      </c>
      <c r="AB3" s="22" t="s">
        <v>24</v>
      </c>
      <c r="AC3" s="25" t="s">
        <v>25</v>
      </c>
      <c r="AD3" s="28" t="s">
        <v>26</v>
      </c>
      <c r="AE3" s="31" t="s">
        <v>27</v>
      </c>
      <c r="AF3" s="20" t="s">
        <v>28</v>
      </c>
      <c r="AG3" s="20"/>
      <c r="AH3" s="20"/>
      <c r="AI3" s="20"/>
    </row>
    <row r="4" spans="1:243" ht="19.5" customHeight="1">
      <c r="A4" s="34"/>
      <c r="B4" s="35"/>
      <c r="C4" s="38"/>
      <c r="D4" s="38"/>
      <c r="E4" s="38"/>
      <c r="F4" s="45"/>
      <c r="G4" s="38"/>
      <c r="H4" s="43"/>
      <c r="I4" s="38"/>
      <c r="J4" s="38"/>
      <c r="K4" s="38"/>
      <c r="L4" s="21"/>
      <c r="M4" s="36" t="s">
        <v>29</v>
      </c>
      <c r="N4" s="36" t="s">
        <v>30</v>
      </c>
      <c r="O4" s="36" t="s">
        <v>31</v>
      </c>
      <c r="P4" s="21"/>
      <c r="Q4" s="21"/>
      <c r="R4" s="39"/>
      <c r="S4" s="21"/>
      <c r="T4" s="32" t="s">
        <v>29</v>
      </c>
      <c r="U4" s="33"/>
      <c r="V4" s="32" t="s">
        <v>30</v>
      </c>
      <c r="W4" s="33"/>
      <c r="X4" s="32" t="s">
        <v>31</v>
      </c>
      <c r="Y4" s="33"/>
      <c r="Z4" s="21"/>
      <c r="AA4" s="21"/>
      <c r="AB4" s="23"/>
      <c r="AC4" s="26"/>
      <c r="AD4" s="29"/>
      <c r="AE4" s="31"/>
      <c r="AF4" s="20"/>
      <c r="AG4" s="20"/>
      <c r="AH4" s="20"/>
      <c r="AI4" s="20"/>
    </row>
    <row r="5" spans="1:243" ht="41.1" customHeight="1">
      <c r="A5" s="34"/>
      <c r="B5" s="35"/>
      <c r="C5" s="38"/>
      <c r="D5" s="38"/>
      <c r="E5" s="38"/>
      <c r="F5" s="46"/>
      <c r="G5" s="38"/>
      <c r="H5" s="43"/>
      <c r="I5" s="38"/>
      <c r="J5" s="38"/>
      <c r="K5" s="38"/>
      <c r="L5" s="21"/>
      <c r="M5" s="37"/>
      <c r="N5" s="37"/>
      <c r="O5" s="37"/>
      <c r="P5" s="21"/>
      <c r="Q5" s="21"/>
      <c r="R5" s="37"/>
      <c r="S5" s="21"/>
      <c r="T5" s="11" t="s">
        <v>32</v>
      </c>
      <c r="U5" s="11" t="s">
        <v>33</v>
      </c>
      <c r="V5" s="11" t="s">
        <v>32</v>
      </c>
      <c r="W5" s="11" t="s">
        <v>33</v>
      </c>
      <c r="X5" s="11" t="s">
        <v>32</v>
      </c>
      <c r="Y5" s="11" t="s">
        <v>33</v>
      </c>
      <c r="Z5" s="21"/>
      <c r="AA5" s="21"/>
      <c r="AB5" s="24"/>
      <c r="AC5" s="27"/>
      <c r="AD5" s="30"/>
      <c r="AE5" s="31"/>
      <c r="AF5" s="20"/>
      <c r="AG5" s="20"/>
      <c r="AH5" s="20"/>
      <c r="AI5" s="20"/>
    </row>
    <row r="6" spans="1:243" ht="24" customHeight="1">
      <c r="A6" s="7">
        <v>53019040001</v>
      </c>
      <c r="B6" s="7" t="s">
        <v>34</v>
      </c>
      <c r="C6" s="8" t="s">
        <v>35</v>
      </c>
      <c r="D6" s="8" t="s">
        <v>36</v>
      </c>
      <c r="E6" s="9" t="s">
        <v>36</v>
      </c>
      <c r="F6" s="9" t="s">
        <v>37</v>
      </c>
      <c r="G6" s="8" t="s">
        <v>38</v>
      </c>
      <c r="H6" s="10">
        <v>2011.08</v>
      </c>
      <c r="I6" s="8">
        <v>8</v>
      </c>
      <c r="J6" s="8" t="s">
        <v>39</v>
      </c>
      <c r="K6" s="12" t="s">
        <v>40</v>
      </c>
      <c r="L6" s="13"/>
      <c r="M6" s="8">
        <v>2</v>
      </c>
      <c r="N6" s="8">
        <v>2</v>
      </c>
      <c r="O6" s="8">
        <v>5</v>
      </c>
      <c r="P6" s="8">
        <v>3</v>
      </c>
      <c r="Q6" s="8"/>
      <c r="R6" s="8">
        <v>3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0">
        <f t="shared" ref="AD6:AD69" si="0">SUM(L6:AC6)</f>
        <v>15</v>
      </c>
      <c r="AE6" s="15"/>
      <c r="AF6" s="16">
        <v>83.8</v>
      </c>
      <c r="AG6" s="16">
        <v>27.6</v>
      </c>
      <c r="AH6" s="17">
        <f t="shared" ref="AH6:AH69" si="1">AD6*0.3+(AF6+AG6)/2*0.7</f>
        <v>43.49</v>
      </c>
      <c r="AI6" s="17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s="1" customFormat="1" ht="24" customHeight="1">
      <c r="A7" s="7">
        <v>53019040002</v>
      </c>
      <c r="B7" s="7" t="s">
        <v>34</v>
      </c>
      <c r="C7" s="8" t="s">
        <v>41</v>
      </c>
      <c r="D7" s="8" t="s">
        <v>36</v>
      </c>
      <c r="E7" s="9" t="s">
        <v>36</v>
      </c>
      <c r="F7" s="9" t="s">
        <v>37</v>
      </c>
      <c r="G7" s="8" t="s">
        <v>42</v>
      </c>
      <c r="H7" s="10">
        <v>2011.09</v>
      </c>
      <c r="I7" s="8">
        <v>8</v>
      </c>
      <c r="J7" s="8" t="s">
        <v>39</v>
      </c>
      <c r="K7" s="12" t="s">
        <v>40</v>
      </c>
      <c r="L7" s="13"/>
      <c r="M7" s="8">
        <v>5</v>
      </c>
      <c r="N7" s="8">
        <v>2</v>
      </c>
      <c r="O7" s="8">
        <v>5</v>
      </c>
      <c r="P7" s="8">
        <v>4</v>
      </c>
      <c r="Q7" s="8">
        <v>2</v>
      </c>
      <c r="R7" s="8">
        <v>3</v>
      </c>
      <c r="S7" s="8"/>
      <c r="T7" s="8"/>
      <c r="U7" s="8"/>
      <c r="V7" s="8"/>
      <c r="W7" s="8"/>
      <c r="X7" s="8"/>
      <c r="Y7" s="8"/>
      <c r="Z7" s="8">
        <v>2</v>
      </c>
      <c r="AA7" s="8"/>
      <c r="AB7" s="8"/>
      <c r="AC7" s="8"/>
      <c r="AD7" s="10">
        <f t="shared" si="0"/>
        <v>23</v>
      </c>
      <c r="AE7" s="15"/>
      <c r="AF7" s="16">
        <v>108</v>
      </c>
      <c r="AG7" s="16">
        <v>25.9</v>
      </c>
      <c r="AH7" s="17">
        <f t="shared" si="1"/>
        <v>53.765000000000001</v>
      </c>
      <c r="AI7" s="17"/>
    </row>
    <row r="8" spans="1:243" s="1" customFormat="1" ht="24" customHeight="1">
      <c r="A8" s="7">
        <v>53019040003</v>
      </c>
      <c r="B8" s="7" t="s">
        <v>34</v>
      </c>
      <c r="C8" s="8" t="s">
        <v>43</v>
      </c>
      <c r="D8" s="8" t="s">
        <v>36</v>
      </c>
      <c r="E8" s="9" t="s">
        <v>36</v>
      </c>
      <c r="F8" s="9" t="s">
        <v>37</v>
      </c>
      <c r="G8" s="8" t="s">
        <v>42</v>
      </c>
      <c r="H8" s="10">
        <v>2007.08</v>
      </c>
      <c r="I8" s="8">
        <v>12</v>
      </c>
      <c r="J8" s="8" t="s">
        <v>44</v>
      </c>
      <c r="K8" s="12" t="s">
        <v>40</v>
      </c>
      <c r="L8" s="13"/>
      <c r="M8" s="8">
        <v>5</v>
      </c>
      <c r="N8" s="8">
        <v>2</v>
      </c>
      <c r="O8" s="8">
        <v>2</v>
      </c>
      <c r="P8" s="8">
        <v>4</v>
      </c>
      <c r="Q8" s="8"/>
      <c r="R8" s="8">
        <v>7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0">
        <f t="shared" si="0"/>
        <v>20</v>
      </c>
      <c r="AE8" s="15"/>
      <c r="AF8" s="16">
        <v>89.6</v>
      </c>
      <c r="AG8" s="16">
        <v>33.299999999999997</v>
      </c>
      <c r="AH8" s="17">
        <f t="shared" si="1"/>
        <v>49.015000000000001</v>
      </c>
      <c r="AI8" s="17"/>
    </row>
    <row r="9" spans="1:243" s="1" customFormat="1" ht="24" customHeight="1">
      <c r="A9" s="7">
        <v>53019040004</v>
      </c>
      <c r="B9" s="7" t="s">
        <v>34</v>
      </c>
      <c r="C9" s="8" t="s">
        <v>45</v>
      </c>
      <c r="D9" s="8" t="s">
        <v>36</v>
      </c>
      <c r="E9" s="9" t="s">
        <v>36</v>
      </c>
      <c r="F9" s="9" t="s">
        <v>37</v>
      </c>
      <c r="G9" s="8" t="s">
        <v>42</v>
      </c>
      <c r="H9" s="10">
        <v>2012.1</v>
      </c>
      <c r="I9" s="8">
        <v>7</v>
      </c>
      <c r="J9" s="8" t="s">
        <v>39</v>
      </c>
      <c r="K9" s="12" t="s">
        <v>40</v>
      </c>
      <c r="L9" s="13"/>
      <c r="M9" s="8">
        <v>5</v>
      </c>
      <c r="N9" s="8">
        <v>2</v>
      </c>
      <c r="O9" s="8">
        <v>2</v>
      </c>
      <c r="P9" s="8">
        <v>4</v>
      </c>
      <c r="Q9" s="8">
        <v>2</v>
      </c>
      <c r="R9" s="8">
        <v>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>
        <v>2</v>
      </c>
      <c r="AD9" s="10">
        <f t="shared" si="0"/>
        <v>19</v>
      </c>
      <c r="AE9" s="15"/>
      <c r="AF9" s="16">
        <v>101.2</v>
      </c>
      <c r="AG9" s="16">
        <v>30.4</v>
      </c>
      <c r="AH9" s="17">
        <f t="shared" si="1"/>
        <v>51.76</v>
      </c>
      <c r="AI9" s="17"/>
    </row>
    <row r="10" spans="1:243" s="1" customFormat="1" ht="24" customHeight="1">
      <c r="A10" s="7">
        <v>53019040005</v>
      </c>
      <c r="B10" s="7" t="s">
        <v>34</v>
      </c>
      <c r="C10" s="8" t="s">
        <v>46</v>
      </c>
      <c r="D10" s="8" t="s">
        <v>36</v>
      </c>
      <c r="E10" s="9" t="s">
        <v>36</v>
      </c>
      <c r="F10" s="9" t="s">
        <v>37</v>
      </c>
      <c r="G10" s="8" t="s">
        <v>42</v>
      </c>
      <c r="H10" s="10">
        <v>2011.08</v>
      </c>
      <c r="I10" s="8">
        <v>8</v>
      </c>
      <c r="J10" s="8" t="s">
        <v>39</v>
      </c>
      <c r="K10" s="12" t="s">
        <v>40</v>
      </c>
      <c r="L10" s="13"/>
      <c r="M10" s="8">
        <v>2</v>
      </c>
      <c r="N10" s="8">
        <v>2</v>
      </c>
      <c r="O10" s="8">
        <v>2</v>
      </c>
      <c r="P10" s="8">
        <v>4</v>
      </c>
      <c r="Q10" s="8"/>
      <c r="R10" s="8">
        <v>3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0">
        <f t="shared" si="0"/>
        <v>13</v>
      </c>
      <c r="AE10" s="15"/>
      <c r="AF10" s="16">
        <v>77.900000000000006</v>
      </c>
      <c r="AG10" s="16">
        <v>16.399999999999999</v>
      </c>
      <c r="AH10" s="17">
        <f t="shared" si="1"/>
        <v>36.905000000000001</v>
      </c>
      <c r="AI10" s="17"/>
    </row>
    <row r="11" spans="1:243" s="1" customFormat="1" ht="24" customHeight="1">
      <c r="A11" s="7">
        <v>53019040006</v>
      </c>
      <c r="B11" s="7" t="s">
        <v>34</v>
      </c>
      <c r="C11" s="8" t="s">
        <v>47</v>
      </c>
      <c r="D11" s="8" t="s">
        <v>36</v>
      </c>
      <c r="E11" s="9" t="s">
        <v>36</v>
      </c>
      <c r="F11" s="9" t="s">
        <v>37</v>
      </c>
      <c r="G11" s="8" t="s">
        <v>42</v>
      </c>
      <c r="H11" s="10">
        <v>2013.08</v>
      </c>
      <c r="I11" s="8">
        <v>6</v>
      </c>
      <c r="J11" s="8" t="s">
        <v>39</v>
      </c>
      <c r="K11" s="12" t="s">
        <v>40</v>
      </c>
      <c r="L11" s="13">
        <v>1</v>
      </c>
      <c r="M11" s="8">
        <v>2</v>
      </c>
      <c r="N11" s="8">
        <v>2</v>
      </c>
      <c r="O11" s="8">
        <v>2</v>
      </c>
      <c r="P11" s="8">
        <v>4</v>
      </c>
      <c r="Q11" s="8"/>
      <c r="R11" s="8">
        <v>1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>
        <v>3</v>
      </c>
      <c r="AD11" s="10">
        <f t="shared" si="0"/>
        <v>15</v>
      </c>
      <c r="AE11" s="15"/>
      <c r="AF11" s="16">
        <v>91</v>
      </c>
      <c r="AG11" s="16">
        <v>31.9</v>
      </c>
      <c r="AH11" s="17">
        <f t="shared" si="1"/>
        <v>47.515000000000001</v>
      </c>
      <c r="AI11" s="17"/>
    </row>
    <row r="12" spans="1:243" s="1" customFormat="1" ht="24" customHeight="1">
      <c r="A12" s="7">
        <v>53019040007</v>
      </c>
      <c r="B12" s="7" t="s">
        <v>34</v>
      </c>
      <c r="C12" s="8" t="s">
        <v>48</v>
      </c>
      <c r="D12" s="8" t="s">
        <v>36</v>
      </c>
      <c r="E12" s="9" t="s">
        <v>36</v>
      </c>
      <c r="F12" s="9" t="s">
        <v>37</v>
      </c>
      <c r="G12" s="8" t="s">
        <v>38</v>
      </c>
      <c r="H12" s="10">
        <v>2011.08</v>
      </c>
      <c r="I12" s="8">
        <v>8</v>
      </c>
      <c r="J12" s="8" t="s">
        <v>39</v>
      </c>
      <c r="K12" s="12" t="s">
        <v>40</v>
      </c>
      <c r="L12" s="13"/>
      <c r="M12" s="8">
        <v>2</v>
      </c>
      <c r="N12" s="8">
        <v>2</v>
      </c>
      <c r="O12" s="8">
        <v>5</v>
      </c>
      <c r="P12" s="8">
        <v>3</v>
      </c>
      <c r="Q12" s="8"/>
      <c r="R12" s="8">
        <v>3</v>
      </c>
      <c r="S12" s="8"/>
      <c r="T12" s="8"/>
      <c r="U12" s="8"/>
      <c r="V12" s="8"/>
      <c r="W12" s="8"/>
      <c r="X12" s="8"/>
      <c r="Y12" s="8"/>
      <c r="Z12" s="8">
        <v>0</v>
      </c>
      <c r="AA12" s="8"/>
      <c r="AB12" s="8"/>
      <c r="AC12" s="8"/>
      <c r="AD12" s="10">
        <f t="shared" si="0"/>
        <v>15</v>
      </c>
      <c r="AE12" s="15"/>
      <c r="AF12" s="16">
        <v>76.8</v>
      </c>
      <c r="AG12" s="16">
        <v>23.1</v>
      </c>
      <c r="AH12" s="17">
        <f t="shared" si="1"/>
        <v>39.465000000000003</v>
      </c>
      <c r="AI12" s="17"/>
    </row>
    <row r="13" spans="1:243" s="1" customFormat="1" ht="24" customHeight="1">
      <c r="A13" s="7">
        <v>53019040008</v>
      </c>
      <c r="B13" s="7" t="s">
        <v>34</v>
      </c>
      <c r="C13" s="8" t="s">
        <v>49</v>
      </c>
      <c r="D13" s="8" t="s">
        <v>36</v>
      </c>
      <c r="E13" s="9" t="s">
        <v>50</v>
      </c>
      <c r="F13" s="9" t="s">
        <v>51</v>
      </c>
      <c r="G13" s="8" t="s">
        <v>52</v>
      </c>
      <c r="H13" s="10">
        <v>2003.08</v>
      </c>
      <c r="I13" s="8">
        <v>16</v>
      </c>
      <c r="J13" s="8" t="s">
        <v>39</v>
      </c>
      <c r="K13" s="12" t="s">
        <v>53</v>
      </c>
      <c r="L13" s="13">
        <v>3</v>
      </c>
      <c r="M13" s="8">
        <v>2</v>
      </c>
      <c r="N13" s="8">
        <v>2</v>
      </c>
      <c r="O13" s="8">
        <v>2</v>
      </c>
      <c r="P13" s="8">
        <v>4</v>
      </c>
      <c r="Q13" s="8">
        <v>2</v>
      </c>
      <c r="R13" s="8">
        <v>4</v>
      </c>
      <c r="S13" s="8"/>
      <c r="T13" s="8"/>
      <c r="U13" s="8"/>
      <c r="V13" s="8"/>
      <c r="W13" s="8"/>
      <c r="X13" s="8"/>
      <c r="Y13" s="8"/>
      <c r="Z13" s="8">
        <v>3</v>
      </c>
      <c r="AA13" s="8">
        <v>0</v>
      </c>
      <c r="AB13" s="8"/>
      <c r="AC13" s="8">
        <v>3</v>
      </c>
      <c r="AD13" s="10">
        <f t="shared" si="0"/>
        <v>25</v>
      </c>
      <c r="AE13" s="15"/>
      <c r="AF13" s="16">
        <v>111.3</v>
      </c>
      <c r="AG13" s="16">
        <v>30.6</v>
      </c>
      <c r="AH13" s="17">
        <f t="shared" si="1"/>
        <v>57.164999999999999</v>
      </c>
      <c r="AI13" s="17"/>
    </row>
    <row r="14" spans="1:243" s="1" customFormat="1" ht="24" customHeight="1">
      <c r="A14" s="7">
        <v>53019040009</v>
      </c>
      <c r="B14" s="7" t="s">
        <v>34</v>
      </c>
      <c r="C14" s="8" t="s">
        <v>54</v>
      </c>
      <c r="D14" s="8" t="s">
        <v>36</v>
      </c>
      <c r="E14" s="9" t="s">
        <v>36</v>
      </c>
      <c r="F14" s="9" t="s">
        <v>37</v>
      </c>
      <c r="G14" s="8" t="s">
        <v>42</v>
      </c>
      <c r="H14" s="10">
        <v>2011.08</v>
      </c>
      <c r="I14" s="8">
        <v>11</v>
      </c>
      <c r="J14" s="8" t="s">
        <v>39</v>
      </c>
      <c r="K14" s="12" t="s">
        <v>40</v>
      </c>
      <c r="L14" s="13"/>
      <c r="M14" s="8">
        <v>2</v>
      </c>
      <c r="N14" s="8">
        <v>2</v>
      </c>
      <c r="O14" s="8">
        <v>2</v>
      </c>
      <c r="P14" s="8">
        <v>4</v>
      </c>
      <c r="Q14" s="8"/>
      <c r="R14" s="8">
        <v>1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0">
        <f t="shared" si="0"/>
        <v>11</v>
      </c>
      <c r="AE14" s="15"/>
      <c r="AF14" s="16">
        <v>63.2</v>
      </c>
      <c r="AG14" s="16">
        <v>19.600000000000001</v>
      </c>
      <c r="AH14" s="17">
        <f t="shared" si="1"/>
        <v>32.28</v>
      </c>
      <c r="AI14" s="17"/>
    </row>
    <row r="15" spans="1:243" s="1" customFormat="1" ht="24" customHeight="1">
      <c r="A15" s="7">
        <v>53019040010</v>
      </c>
      <c r="B15" s="7" t="s">
        <v>34</v>
      </c>
      <c r="C15" s="8" t="s">
        <v>35</v>
      </c>
      <c r="D15" s="8" t="s">
        <v>36</v>
      </c>
      <c r="E15" s="9" t="s">
        <v>36</v>
      </c>
      <c r="F15" s="9" t="s">
        <v>37</v>
      </c>
      <c r="G15" s="8" t="s">
        <v>42</v>
      </c>
      <c r="H15" s="10">
        <v>2012.1</v>
      </c>
      <c r="I15" s="8">
        <v>6</v>
      </c>
      <c r="J15" s="8" t="s">
        <v>39</v>
      </c>
      <c r="K15" s="12" t="s">
        <v>40</v>
      </c>
      <c r="L15" s="13">
        <v>3</v>
      </c>
      <c r="M15" s="8">
        <v>2</v>
      </c>
      <c r="N15" s="8">
        <v>5</v>
      </c>
      <c r="O15" s="8">
        <v>2</v>
      </c>
      <c r="P15" s="8">
        <v>4</v>
      </c>
      <c r="Q15" s="8">
        <v>0</v>
      </c>
      <c r="R15" s="8">
        <v>2</v>
      </c>
      <c r="S15" s="8">
        <v>0</v>
      </c>
      <c r="T15" s="8"/>
      <c r="U15" s="8"/>
      <c r="V15" s="8"/>
      <c r="W15" s="8"/>
      <c r="X15" s="8"/>
      <c r="Y15" s="8"/>
      <c r="Z15" s="8"/>
      <c r="AA15" s="8"/>
      <c r="AB15" s="8"/>
      <c r="AC15" s="8">
        <v>2</v>
      </c>
      <c r="AD15" s="10">
        <f t="shared" si="0"/>
        <v>20</v>
      </c>
      <c r="AE15" s="15"/>
      <c r="AF15" s="16">
        <v>93.7</v>
      </c>
      <c r="AG15" s="16">
        <v>36.9</v>
      </c>
      <c r="AH15" s="17">
        <f t="shared" si="1"/>
        <v>51.71</v>
      </c>
      <c r="AI15" s="17"/>
    </row>
    <row r="16" spans="1:243" s="1" customFormat="1" ht="24" customHeight="1">
      <c r="A16" s="7">
        <v>53019040011</v>
      </c>
      <c r="B16" s="7" t="s">
        <v>34</v>
      </c>
      <c r="C16" s="8" t="s">
        <v>55</v>
      </c>
      <c r="D16" s="8" t="s">
        <v>36</v>
      </c>
      <c r="E16" s="9" t="s">
        <v>36</v>
      </c>
      <c r="F16" s="9" t="s">
        <v>37</v>
      </c>
      <c r="G16" s="8" t="s">
        <v>42</v>
      </c>
      <c r="H16" s="10">
        <v>2014.08</v>
      </c>
      <c r="I16" s="8">
        <v>5</v>
      </c>
      <c r="J16" s="8" t="s">
        <v>39</v>
      </c>
      <c r="K16" s="12" t="s">
        <v>40</v>
      </c>
      <c r="L16" s="13">
        <v>3</v>
      </c>
      <c r="M16" s="8">
        <v>5</v>
      </c>
      <c r="N16" s="8">
        <v>2</v>
      </c>
      <c r="O16" s="8">
        <v>2</v>
      </c>
      <c r="P16" s="8">
        <v>4</v>
      </c>
      <c r="Q16" s="8"/>
      <c r="R16" s="8"/>
      <c r="S16" s="8"/>
      <c r="T16" s="8"/>
      <c r="U16" s="8"/>
      <c r="V16" s="8"/>
      <c r="W16" s="8"/>
      <c r="X16" s="8"/>
      <c r="Y16" s="8"/>
      <c r="Z16" s="8">
        <v>2</v>
      </c>
      <c r="AA16" s="8"/>
      <c r="AB16" s="8"/>
      <c r="AC16" s="8"/>
      <c r="AD16" s="10">
        <f t="shared" si="0"/>
        <v>18</v>
      </c>
      <c r="AE16" s="15"/>
      <c r="AF16" s="16">
        <v>103.1</v>
      </c>
      <c r="AG16" s="16">
        <v>26.3</v>
      </c>
      <c r="AH16" s="17">
        <f t="shared" si="1"/>
        <v>50.69</v>
      </c>
      <c r="AI16" s="17"/>
    </row>
    <row r="17" spans="1:35" ht="24" customHeight="1">
      <c r="A17" s="7">
        <v>53019040012</v>
      </c>
      <c r="B17" s="7" t="s">
        <v>34</v>
      </c>
      <c r="C17" s="8" t="s">
        <v>45</v>
      </c>
      <c r="D17" s="8" t="s">
        <v>36</v>
      </c>
      <c r="E17" s="9" t="s">
        <v>36</v>
      </c>
      <c r="F17" s="9" t="s">
        <v>37</v>
      </c>
      <c r="G17" s="8" t="s">
        <v>42</v>
      </c>
      <c r="H17" s="10">
        <v>2011.09</v>
      </c>
      <c r="I17" s="8">
        <v>8</v>
      </c>
      <c r="J17" s="8" t="s">
        <v>39</v>
      </c>
      <c r="K17" s="12" t="s">
        <v>40</v>
      </c>
      <c r="L17" s="13"/>
      <c r="M17" s="8">
        <v>2</v>
      </c>
      <c r="N17" s="8">
        <v>2</v>
      </c>
      <c r="O17" s="8">
        <v>2</v>
      </c>
      <c r="P17" s="8">
        <v>4</v>
      </c>
      <c r="Q17" s="8"/>
      <c r="R17" s="8">
        <v>3</v>
      </c>
      <c r="S17" s="8"/>
      <c r="T17" s="8"/>
      <c r="U17" s="8"/>
      <c r="V17" s="8"/>
      <c r="W17" s="8"/>
      <c r="X17" s="8"/>
      <c r="Y17" s="8"/>
      <c r="Z17" s="8">
        <v>0</v>
      </c>
      <c r="AA17" s="8"/>
      <c r="AB17" s="8"/>
      <c r="AC17" s="8"/>
      <c r="AD17" s="10">
        <f t="shared" si="0"/>
        <v>13</v>
      </c>
      <c r="AE17" s="15"/>
      <c r="AF17" s="16">
        <v>75.400000000000006</v>
      </c>
      <c r="AG17" s="16">
        <v>28.4</v>
      </c>
      <c r="AH17" s="17">
        <f t="shared" si="1"/>
        <v>40.229999999999997</v>
      </c>
      <c r="AI17" s="17"/>
    </row>
    <row r="18" spans="1:35" ht="24" customHeight="1">
      <c r="A18" s="7">
        <v>53019040013</v>
      </c>
      <c r="B18" s="7" t="s">
        <v>34</v>
      </c>
      <c r="C18" s="8" t="s">
        <v>46</v>
      </c>
      <c r="D18" s="8" t="s">
        <v>36</v>
      </c>
      <c r="E18" s="9" t="s">
        <v>36</v>
      </c>
      <c r="F18" s="9" t="s">
        <v>37</v>
      </c>
      <c r="G18" s="8" t="s">
        <v>42</v>
      </c>
      <c r="H18" s="10">
        <v>2011.08</v>
      </c>
      <c r="I18" s="8">
        <v>8</v>
      </c>
      <c r="J18" s="8" t="s">
        <v>39</v>
      </c>
      <c r="K18" s="12" t="s">
        <v>40</v>
      </c>
      <c r="L18" s="13"/>
      <c r="M18" s="8">
        <v>2</v>
      </c>
      <c r="N18" s="8">
        <v>5</v>
      </c>
      <c r="O18" s="8">
        <v>2</v>
      </c>
      <c r="P18" s="8">
        <v>4</v>
      </c>
      <c r="Q18" s="8"/>
      <c r="R18" s="8">
        <v>3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>
        <f t="shared" si="0"/>
        <v>16</v>
      </c>
      <c r="AE18" s="15"/>
      <c r="AF18" s="16">
        <v>73.3</v>
      </c>
      <c r="AG18" s="16">
        <v>25.9</v>
      </c>
      <c r="AH18" s="17">
        <f t="shared" si="1"/>
        <v>39.520000000000003</v>
      </c>
      <c r="AI18" s="17"/>
    </row>
    <row r="19" spans="1:35" ht="24" customHeight="1">
      <c r="A19" s="7">
        <v>53019040014</v>
      </c>
      <c r="B19" s="7" t="s">
        <v>34</v>
      </c>
      <c r="C19" s="8" t="s">
        <v>47</v>
      </c>
      <c r="D19" s="8" t="s">
        <v>36</v>
      </c>
      <c r="E19" s="9" t="s">
        <v>36</v>
      </c>
      <c r="F19" s="9" t="s">
        <v>37</v>
      </c>
      <c r="G19" s="8" t="s">
        <v>42</v>
      </c>
      <c r="H19" s="10">
        <v>2011.08</v>
      </c>
      <c r="I19" s="8">
        <v>8</v>
      </c>
      <c r="J19" s="8" t="s">
        <v>39</v>
      </c>
      <c r="K19" s="12" t="s">
        <v>40</v>
      </c>
      <c r="L19" s="13"/>
      <c r="M19" s="8">
        <v>2</v>
      </c>
      <c r="N19" s="8">
        <v>2</v>
      </c>
      <c r="O19" s="8">
        <v>2</v>
      </c>
      <c r="P19" s="8">
        <v>4</v>
      </c>
      <c r="Q19" s="8"/>
      <c r="R19" s="8">
        <v>3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v>1</v>
      </c>
      <c r="AD19" s="10">
        <f t="shared" si="0"/>
        <v>14</v>
      </c>
      <c r="AE19" s="15"/>
      <c r="AF19" s="16">
        <v>74.400000000000006</v>
      </c>
      <c r="AG19" s="16">
        <v>26.9</v>
      </c>
      <c r="AH19" s="17">
        <f t="shared" si="1"/>
        <v>39.655000000000001</v>
      </c>
      <c r="AI19" s="17"/>
    </row>
    <row r="20" spans="1:35" ht="24" customHeight="1">
      <c r="A20" s="7">
        <v>53019040015</v>
      </c>
      <c r="B20" s="7" t="s">
        <v>34</v>
      </c>
      <c r="C20" s="8" t="s">
        <v>56</v>
      </c>
      <c r="D20" s="8" t="s">
        <v>36</v>
      </c>
      <c r="E20" s="9" t="s">
        <v>36</v>
      </c>
      <c r="F20" s="9" t="s">
        <v>37</v>
      </c>
      <c r="G20" s="8" t="s">
        <v>42</v>
      </c>
      <c r="H20" s="10">
        <v>2012.1</v>
      </c>
      <c r="I20" s="8">
        <v>7</v>
      </c>
      <c r="J20" s="8" t="s">
        <v>39</v>
      </c>
      <c r="K20" s="12" t="s">
        <v>40</v>
      </c>
      <c r="L20" s="13">
        <v>3</v>
      </c>
      <c r="M20" s="8">
        <v>2</v>
      </c>
      <c r="N20" s="8">
        <v>5</v>
      </c>
      <c r="O20" s="8">
        <v>2</v>
      </c>
      <c r="P20" s="8">
        <v>4</v>
      </c>
      <c r="Q20" s="8"/>
      <c r="R20" s="8">
        <v>2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>
        <v>2</v>
      </c>
      <c r="AD20" s="10">
        <f t="shared" si="0"/>
        <v>20</v>
      </c>
      <c r="AE20" s="15"/>
      <c r="AF20" s="16">
        <v>94.4</v>
      </c>
      <c r="AG20" s="16">
        <v>30.3</v>
      </c>
      <c r="AH20" s="17">
        <f t="shared" si="1"/>
        <v>49.645000000000003</v>
      </c>
      <c r="AI20" s="17"/>
    </row>
    <row r="21" spans="1:35" ht="24" customHeight="1">
      <c r="A21" s="7">
        <v>53019040016</v>
      </c>
      <c r="B21" s="7" t="s">
        <v>34</v>
      </c>
      <c r="C21" s="8" t="s">
        <v>57</v>
      </c>
      <c r="D21" s="8" t="s">
        <v>36</v>
      </c>
      <c r="E21" s="9" t="s">
        <v>36</v>
      </c>
      <c r="F21" s="9" t="s">
        <v>37</v>
      </c>
      <c r="G21" s="8" t="s">
        <v>42</v>
      </c>
      <c r="H21" s="10">
        <v>2014.08</v>
      </c>
      <c r="I21" s="8">
        <v>5</v>
      </c>
      <c r="J21" s="8" t="s">
        <v>58</v>
      </c>
      <c r="K21" s="12" t="s">
        <v>40</v>
      </c>
      <c r="L21" s="13"/>
      <c r="M21" s="8">
        <v>2</v>
      </c>
      <c r="N21" s="8">
        <v>2</v>
      </c>
      <c r="O21" s="8">
        <v>2</v>
      </c>
      <c r="P21" s="8">
        <v>4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0">
        <f t="shared" si="0"/>
        <v>10</v>
      </c>
      <c r="AE21" s="15"/>
      <c r="AF21" s="16">
        <v>86.4</v>
      </c>
      <c r="AG21" s="16">
        <v>23.7</v>
      </c>
      <c r="AH21" s="17">
        <f t="shared" si="1"/>
        <v>41.534999999999997</v>
      </c>
      <c r="AI21" s="17"/>
    </row>
    <row r="22" spans="1:35" ht="24" customHeight="1">
      <c r="A22" s="7">
        <v>53019040017</v>
      </c>
      <c r="B22" s="7" t="s">
        <v>34</v>
      </c>
      <c r="C22" s="8" t="s">
        <v>46</v>
      </c>
      <c r="D22" s="8" t="s">
        <v>36</v>
      </c>
      <c r="E22" s="9" t="s">
        <v>36</v>
      </c>
      <c r="F22" s="9" t="s">
        <v>37</v>
      </c>
      <c r="G22" s="8" t="s">
        <v>42</v>
      </c>
      <c r="H22" s="10">
        <v>2013.08</v>
      </c>
      <c r="I22" s="8">
        <v>6</v>
      </c>
      <c r="J22" s="8" t="s">
        <v>58</v>
      </c>
      <c r="K22" s="12" t="s">
        <v>40</v>
      </c>
      <c r="L22" s="13"/>
      <c r="M22" s="8">
        <v>2</v>
      </c>
      <c r="N22" s="8">
        <v>2</v>
      </c>
      <c r="O22" s="8">
        <v>5</v>
      </c>
      <c r="P22" s="8">
        <v>4</v>
      </c>
      <c r="Q22" s="8">
        <v>3</v>
      </c>
      <c r="R22" s="8">
        <v>1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0">
        <f t="shared" si="0"/>
        <v>17</v>
      </c>
      <c r="AE22" s="15"/>
      <c r="AF22" s="16">
        <v>92.5</v>
      </c>
      <c r="AG22" s="16">
        <v>24.2</v>
      </c>
      <c r="AH22" s="17">
        <f t="shared" si="1"/>
        <v>45.945</v>
      </c>
      <c r="AI22" s="17"/>
    </row>
    <row r="23" spans="1:35" ht="24" customHeight="1">
      <c r="A23" s="7">
        <v>53019040018</v>
      </c>
      <c r="B23" s="7" t="s">
        <v>34</v>
      </c>
      <c r="C23" s="8" t="s">
        <v>59</v>
      </c>
      <c r="D23" s="8" t="s">
        <v>36</v>
      </c>
      <c r="E23" s="9" t="s">
        <v>36</v>
      </c>
      <c r="F23" s="9" t="s">
        <v>37</v>
      </c>
      <c r="G23" s="8" t="s">
        <v>42</v>
      </c>
      <c r="H23" s="10">
        <v>2014.08</v>
      </c>
      <c r="I23" s="8">
        <v>5</v>
      </c>
      <c r="J23" s="8" t="s">
        <v>58</v>
      </c>
      <c r="K23" s="12" t="s">
        <v>40</v>
      </c>
      <c r="L23" s="13"/>
      <c r="M23" s="8">
        <v>2</v>
      </c>
      <c r="N23" s="8">
        <v>2</v>
      </c>
      <c r="O23" s="8">
        <v>2</v>
      </c>
      <c r="P23" s="8">
        <v>4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0">
        <f t="shared" si="0"/>
        <v>10</v>
      </c>
      <c r="AE23" s="15"/>
      <c r="AF23" s="16">
        <v>79.900000000000006</v>
      </c>
      <c r="AG23" s="16">
        <v>23.7</v>
      </c>
      <c r="AH23" s="17">
        <f t="shared" si="1"/>
        <v>39.26</v>
      </c>
      <c r="AI23" s="17"/>
    </row>
    <row r="24" spans="1:35" ht="24" customHeight="1">
      <c r="A24" s="7">
        <v>53019040019</v>
      </c>
      <c r="B24" s="7" t="s">
        <v>34</v>
      </c>
      <c r="C24" s="8" t="s">
        <v>60</v>
      </c>
      <c r="D24" s="8" t="s">
        <v>36</v>
      </c>
      <c r="E24" s="9" t="s">
        <v>61</v>
      </c>
      <c r="F24" s="9" t="s">
        <v>62</v>
      </c>
      <c r="G24" s="8" t="s">
        <v>63</v>
      </c>
      <c r="H24" s="10">
        <v>2014.08</v>
      </c>
      <c r="I24" s="8">
        <v>5</v>
      </c>
      <c r="J24" s="8" t="s">
        <v>58</v>
      </c>
      <c r="K24" s="12" t="s">
        <v>64</v>
      </c>
      <c r="L24" s="13"/>
      <c r="M24" s="8">
        <v>2</v>
      </c>
      <c r="N24" s="8">
        <v>2</v>
      </c>
      <c r="O24" s="8">
        <v>2</v>
      </c>
      <c r="P24" s="8">
        <v>4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>
        <v>0</v>
      </c>
      <c r="AD24" s="10">
        <f t="shared" si="0"/>
        <v>10</v>
      </c>
      <c r="AE24" s="15"/>
      <c r="AF24" s="16">
        <v>85.9</v>
      </c>
      <c r="AG24" s="16">
        <v>21.8</v>
      </c>
      <c r="AH24" s="17">
        <f t="shared" si="1"/>
        <v>40.695</v>
      </c>
      <c r="AI24" s="17"/>
    </row>
    <row r="25" spans="1:35" ht="24" customHeight="1">
      <c r="A25" s="7">
        <v>53019040020</v>
      </c>
      <c r="B25" s="7" t="s">
        <v>34</v>
      </c>
      <c r="C25" s="8" t="s">
        <v>41</v>
      </c>
      <c r="D25" s="8" t="s">
        <v>36</v>
      </c>
      <c r="E25" s="9" t="s">
        <v>36</v>
      </c>
      <c r="F25" s="9" t="s">
        <v>37</v>
      </c>
      <c r="G25" s="8" t="s">
        <v>42</v>
      </c>
      <c r="H25" s="10">
        <v>2001.08</v>
      </c>
      <c r="I25" s="8">
        <v>18</v>
      </c>
      <c r="J25" s="8" t="s">
        <v>65</v>
      </c>
      <c r="K25" s="12" t="s">
        <v>66</v>
      </c>
      <c r="L25" s="13">
        <v>3</v>
      </c>
      <c r="M25" s="8">
        <v>5</v>
      </c>
      <c r="N25" s="8">
        <v>5</v>
      </c>
      <c r="O25" s="8">
        <v>2</v>
      </c>
      <c r="P25" s="8">
        <v>4</v>
      </c>
      <c r="Q25" s="8">
        <v>5</v>
      </c>
      <c r="R25" s="8">
        <v>13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0">
        <f t="shared" si="0"/>
        <v>37</v>
      </c>
      <c r="AE25" s="15"/>
      <c r="AF25" s="16">
        <v>81.2</v>
      </c>
      <c r="AG25" s="16">
        <v>25.3</v>
      </c>
      <c r="AH25" s="17">
        <f t="shared" si="1"/>
        <v>48.375</v>
      </c>
      <c r="AI25" s="17"/>
    </row>
    <row r="26" spans="1:35" ht="24" customHeight="1">
      <c r="A26" s="7">
        <v>53019040021</v>
      </c>
      <c r="B26" s="7" t="s">
        <v>34</v>
      </c>
      <c r="C26" s="8" t="s">
        <v>67</v>
      </c>
      <c r="D26" s="8" t="s">
        <v>36</v>
      </c>
      <c r="E26" s="9" t="s">
        <v>36</v>
      </c>
      <c r="F26" s="9" t="s">
        <v>37</v>
      </c>
      <c r="G26" s="8" t="s">
        <v>42</v>
      </c>
      <c r="H26" s="10">
        <v>2012.1</v>
      </c>
      <c r="I26" s="8">
        <v>7</v>
      </c>
      <c r="J26" s="8" t="s">
        <v>58</v>
      </c>
      <c r="K26" s="12" t="s">
        <v>40</v>
      </c>
      <c r="L26" s="13">
        <v>1</v>
      </c>
      <c r="M26" s="8">
        <v>2</v>
      </c>
      <c r="N26" s="8">
        <v>2</v>
      </c>
      <c r="O26" s="8">
        <v>5</v>
      </c>
      <c r="P26" s="8">
        <v>4</v>
      </c>
      <c r="Q26" s="8"/>
      <c r="R26" s="8">
        <v>2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0">
        <f t="shared" si="0"/>
        <v>16</v>
      </c>
      <c r="AE26" s="15"/>
      <c r="AF26" s="16">
        <v>94</v>
      </c>
      <c r="AG26" s="16">
        <v>19.899999999999999</v>
      </c>
      <c r="AH26" s="17">
        <f t="shared" si="1"/>
        <v>44.664999999999999</v>
      </c>
      <c r="AI26" s="17"/>
    </row>
    <row r="27" spans="1:35" ht="24" customHeight="1">
      <c r="A27" s="7">
        <v>53019040022</v>
      </c>
      <c r="B27" s="7" t="s">
        <v>34</v>
      </c>
      <c r="C27" s="8" t="s">
        <v>68</v>
      </c>
      <c r="D27" s="8" t="s">
        <v>36</v>
      </c>
      <c r="E27" s="9" t="s">
        <v>36</v>
      </c>
      <c r="F27" s="9" t="s">
        <v>37</v>
      </c>
      <c r="G27" s="8" t="s">
        <v>42</v>
      </c>
      <c r="H27" s="10">
        <v>2011.08</v>
      </c>
      <c r="I27" s="8">
        <v>8</v>
      </c>
      <c r="J27" s="8" t="s">
        <v>39</v>
      </c>
      <c r="K27" s="12" t="s">
        <v>40</v>
      </c>
      <c r="L27" s="13"/>
      <c r="M27" s="8">
        <v>2</v>
      </c>
      <c r="N27" s="8">
        <v>2</v>
      </c>
      <c r="O27" s="8">
        <v>2</v>
      </c>
      <c r="P27" s="8">
        <v>4</v>
      </c>
      <c r="Q27" s="8"/>
      <c r="R27" s="8">
        <v>3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0">
        <f t="shared" si="0"/>
        <v>13</v>
      </c>
      <c r="AE27" s="15"/>
      <c r="AF27" s="16">
        <v>83.1</v>
      </c>
      <c r="AG27" s="16">
        <v>24.4</v>
      </c>
      <c r="AH27" s="17">
        <f t="shared" si="1"/>
        <v>41.524999999999999</v>
      </c>
      <c r="AI27" s="17"/>
    </row>
    <row r="28" spans="1:35" ht="24" customHeight="1">
      <c r="A28" s="7">
        <v>53019040023</v>
      </c>
      <c r="B28" s="7" t="s">
        <v>34</v>
      </c>
      <c r="C28" s="8" t="s">
        <v>59</v>
      </c>
      <c r="D28" s="8" t="s">
        <v>36</v>
      </c>
      <c r="E28" s="9" t="s">
        <v>36</v>
      </c>
      <c r="F28" s="9" t="s">
        <v>37</v>
      </c>
      <c r="G28" s="8" t="s">
        <v>42</v>
      </c>
      <c r="H28" s="10">
        <v>2014.08</v>
      </c>
      <c r="I28" s="8">
        <v>5</v>
      </c>
      <c r="J28" s="8" t="s">
        <v>58</v>
      </c>
      <c r="K28" s="12" t="s">
        <v>40</v>
      </c>
      <c r="L28" s="13"/>
      <c r="M28" s="8">
        <v>2</v>
      </c>
      <c r="N28" s="8">
        <v>2</v>
      </c>
      <c r="O28" s="8">
        <v>2</v>
      </c>
      <c r="P28" s="8">
        <v>4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0">
        <f t="shared" si="0"/>
        <v>10</v>
      </c>
      <c r="AE28" s="15"/>
      <c r="AF28" s="16">
        <v>74.400000000000006</v>
      </c>
      <c r="AG28" s="16">
        <v>21.6</v>
      </c>
      <c r="AH28" s="17">
        <f t="shared" si="1"/>
        <v>36.6</v>
      </c>
      <c r="AI28" s="17"/>
    </row>
    <row r="29" spans="1:35" ht="24" customHeight="1">
      <c r="A29" s="7">
        <v>53019040024</v>
      </c>
      <c r="B29" s="7" t="s">
        <v>34</v>
      </c>
      <c r="C29" s="8" t="s">
        <v>69</v>
      </c>
      <c r="D29" s="8" t="s">
        <v>36</v>
      </c>
      <c r="E29" s="9" t="s">
        <v>36</v>
      </c>
      <c r="F29" s="9" t="s">
        <v>37</v>
      </c>
      <c r="G29" s="8" t="s">
        <v>42</v>
      </c>
      <c r="H29" s="10">
        <v>2012.09</v>
      </c>
      <c r="I29" s="8">
        <v>7</v>
      </c>
      <c r="J29" s="8" t="s">
        <v>39</v>
      </c>
      <c r="K29" s="12" t="s">
        <v>66</v>
      </c>
      <c r="L29" s="13"/>
      <c r="M29" s="8">
        <v>2</v>
      </c>
      <c r="N29" s="8">
        <v>2</v>
      </c>
      <c r="O29" s="8">
        <v>2</v>
      </c>
      <c r="P29" s="8">
        <v>4</v>
      </c>
      <c r="Q29" s="8"/>
      <c r="R29" s="8">
        <v>2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>
        <v>3</v>
      </c>
      <c r="AD29" s="10">
        <f t="shared" si="0"/>
        <v>15</v>
      </c>
      <c r="AE29" s="15"/>
      <c r="AF29" s="16">
        <v>123</v>
      </c>
      <c r="AG29" s="16">
        <v>29.4</v>
      </c>
      <c r="AH29" s="17">
        <f t="shared" si="1"/>
        <v>57.84</v>
      </c>
      <c r="AI29" s="17"/>
    </row>
    <row r="30" spans="1:35" ht="24" customHeight="1">
      <c r="A30" s="7">
        <v>53019040025</v>
      </c>
      <c r="B30" s="7" t="s">
        <v>34</v>
      </c>
      <c r="C30" s="8" t="s">
        <v>47</v>
      </c>
      <c r="D30" s="8" t="s">
        <v>36</v>
      </c>
      <c r="E30" s="9" t="s">
        <v>36</v>
      </c>
      <c r="F30" s="9" t="s">
        <v>37</v>
      </c>
      <c r="G30" s="8" t="s">
        <v>42</v>
      </c>
      <c r="H30" s="10">
        <v>2013.08</v>
      </c>
      <c r="I30" s="8">
        <v>6</v>
      </c>
      <c r="J30" s="8" t="s">
        <v>58</v>
      </c>
      <c r="K30" s="12" t="s">
        <v>66</v>
      </c>
      <c r="L30" s="13"/>
      <c r="M30" s="8">
        <v>2</v>
      </c>
      <c r="N30" s="8">
        <v>2</v>
      </c>
      <c r="O30" s="8">
        <v>2</v>
      </c>
      <c r="P30" s="8">
        <v>4</v>
      </c>
      <c r="Q30" s="8">
        <v>2</v>
      </c>
      <c r="R30" s="8">
        <v>1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>
        <v>3</v>
      </c>
      <c r="AD30" s="10">
        <f t="shared" si="0"/>
        <v>16</v>
      </c>
      <c r="AE30" s="15"/>
      <c r="AF30" s="16">
        <v>89.8</v>
      </c>
      <c r="AG30" s="16">
        <v>28.6</v>
      </c>
      <c r="AH30" s="17">
        <f t="shared" si="1"/>
        <v>46.24</v>
      </c>
      <c r="AI30" s="17"/>
    </row>
    <row r="31" spans="1:35" ht="24" customHeight="1">
      <c r="A31" s="7">
        <v>53019040026</v>
      </c>
      <c r="B31" s="7" t="s">
        <v>34</v>
      </c>
      <c r="C31" s="8" t="s">
        <v>70</v>
      </c>
      <c r="D31" s="8" t="s">
        <v>36</v>
      </c>
      <c r="E31" s="9" t="s">
        <v>36</v>
      </c>
      <c r="F31" s="9" t="s">
        <v>37</v>
      </c>
      <c r="G31" s="8" t="s">
        <v>42</v>
      </c>
      <c r="H31" s="10">
        <v>1996.09</v>
      </c>
      <c r="I31" s="8">
        <v>23</v>
      </c>
      <c r="J31" s="8" t="s">
        <v>39</v>
      </c>
      <c r="K31" s="12" t="s">
        <v>40</v>
      </c>
      <c r="L31" s="13"/>
      <c r="M31" s="8">
        <v>5</v>
      </c>
      <c r="N31" s="8">
        <v>5</v>
      </c>
      <c r="O31" s="8">
        <v>5</v>
      </c>
      <c r="P31" s="8">
        <v>4</v>
      </c>
      <c r="Q31" s="8"/>
      <c r="R31" s="8">
        <v>18</v>
      </c>
      <c r="S31" s="8"/>
      <c r="T31" s="8"/>
      <c r="U31" s="8"/>
      <c r="V31" s="8"/>
      <c r="W31" s="8"/>
      <c r="X31" s="8"/>
      <c r="Y31" s="8"/>
      <c r="Z31" s="8">
        <v>7</v>
      </c>
      <c r="AA31" s="8"/>
      <c r="AB31" s="8"/>
      <c r="AC31" s="8">
        <v>4</v>
      </c>
      <c r="AD31" s="10">
        <f t="shared" si="0"/>
        <v>48</v>
      </c>
      <c r="AE31" s="15"/>
      <c r="AF31" s="16">
        <v>89.5</v>
      </c>
      <c r="AG31" s="16">
        <v>22</v>
      </c>
      <c r="AH31" s="17">
        <f t="shared" si="1"/>
        <v>53.424999999999997</v>
      </c>
      <c r="AI31" s="17"/>
    </row>
    <row r="32" spans="1:35" ht="24" customHeight="1">
      <c r="A32" s="7">
        <v>53019040027</v>
      </c>
      <c r="B32" s="7" t="s">
        <v>34</v>
      </c>
      <c r="C32" s="8" t="s">
        <v>59</v>
      </c>
      <c r="D32" s="8" t="s">
        <v>66</v>
      </c>
      <c r="E32" s="9" t="s">
        <v>71</v>
      </c>
      <c r="F32" s="9" t="s">
        <v>37</v>
      </c>
      <c r="G32" s="8" t="s">
        <v>42</v>
      </c>
      <c r="H32" s="10">
        <v>2011.08</v>
      </c>
      <c r="I32" s="8">
        <v>8</v>
      </c>
      <c r="J32" s="8" t="s">
        <v>39</v>
      </c>
      <c r="K32" s="12" t="s">
        <v>72</v>
      </c>
      <c r="L32" s="13"/>
      <c r="M32" s="8">
        <v>2</v>
      </c>
      <c r="N32" s="8">
        <v>2</v>
      </c>
      <c r="O32" s="8">
        <v>2</v>
      </c>
      <c r="P32" s="8">
        <v>4</v>
      </c>
      <c r="Q32" s="8"/>
      <c r="R32" s="8">
        <v>3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0">
        <f t="shared" si="0"/>
        <v>13</v>
      </c>
      <c r="AE32" s="15"/>
      <c r="AF32" s="16">
        <v>91.3</v>
      </c>
      <c r="AG32" s="16">
        <v>27.8</v>
      </c>
      <c r="AH32" s="17">
        <f t="shared" si="1"/>
        <v>45.585000000000001</v>
      </c>
      <c r="AI32" s="17"/>
    </row>
    <row r="33" spans="1:35" ht="24" customHeight="1">
      <c r="A33" s="7">
        <v>53019040028</v>
      </c>
      <c r="B33" s="7" t="s">
        <v>34</v>
      </c>
      <c r="C33" s="8" t="s">
        <v>73</v>
      </c>
      <c r="D33" s="8" t="s">
        <v>66</v>
      </c>
      <c r="E33" s="9" t="s">
        <v>71</v>
      </c>
      <c r="F33" s="9" t="s">
        <v>37</v>
      </c>
      <c r="G33" s="8" t="s">
        <v>42</v>
      </c>
      <c r="H33" s="10">
        <v>2013.08</v>
      </c>
      <c r="I33" s="8">
        <v>6</v>
      </c>
      <c r="J33" s="8" t="s">
        <v>58</v>
      </c>
      <c r="K33" s="12" t="s">
        <v>72</v>
      </c>
      <c r="L33" s="13"/>
      <c r="M33" s="8">
        <v>2</v>
      </c>
      <c r="N33" s="8">
        <v>5</v>
      </c>
      <c r="O33" s="8">
        <v>2</v>
      </c>
      <c r="P33" s="8">
        <v>4</v>
      </c>
      <c r="Q33" s="8"/>
      <c r="R33" s="8">
        <v>1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10">
        <f t="shared" si="0"/>
        <v>14</v>
      </c>
      <c r="AE33" s="15"/>
      <c r="AF33" s="16">
        <v>82.5</v>
      </c>
      <c r="AG33" s="16">
        <v>28.7</v>
      </c>
      <c r="AH33" s="17">
        <f t="shared" si="1"/>
        <v>43.12</v>
      </c>
      <c r="AI33" s="17"/>
    </row>
    <row r="34" spans="1:35" ht="24" customHeight="1">
      <c r="A34" s="7">
        <v>53019040029</v>
      </c>
      <c r="B34" s="7" t="s">
        <v>34</v>
      </c>
      <c r="C34" s="8" t="s">
        <v>74</v>
      </c>
      <c r="D34" s="8" t="s">
        <v>66</v>
      </c>
      <c r="E34" s="9" t="s">
        <v>71</v>
      </c>
      <c r="F34" s="9" t="s">
        <v>37</v>
      </c>
      <c r="G34" s="8" t="s">
        <v>42</v>
      </c>
      <c r="H34" s="10">
        <v>2014.08</v>
      </c>
      <c r="I34" s="8">
        <v>5</v>
      </c>
      <c r="J34" s="8" t="s">
        <v>39</v>
      </c>
      <c r="K34" s="12" t="s">
        <v>75</v>
      </c>
      <c r="L34" s="13"/>
      <c r="M34" s="8">
        <v>2</v>
      </c>
      <c r="N34" s="8">
        <v>2</v>
      </c>
      <c r="O34" s="8">
        <v>2</v>
      </c>
      <c r="P34" s="8">
        <v>4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0">
        <f t="shared" si="0"/>
        <v>10</v>
      </c>
      <c r="AE34" s="15"/>
      <c r="AF34" s="16">
        <v>90.6</v>
      </c>
      <c r="AG34" s="16">
        <v>29</v>
      </c>
      <c r="AH34" s="17">
        <f t="shared" si="1"/>
        <v>44.86</v>
      </c>
      <c r="AI34" s="17"/>
    </row>
    <row r="35" spans="1:35" ht="24" customHeight="1">
      <c r="A35" s="7">
        <v>53019040030</v>
      </c>
      <c r="B35" s="7" t="s">
        <v>34</v>
      </c>
      <c r="C35" s="8" t="s">
        <v>76</v>
      </c>
      <c r="D35" s="8" t="s">
        <v>66</v>
      </c>
      <c r="E35" s="9" t="s">
        <v>71</v>
      </c>
      <c r="F35" s="9" t="s">
        <v>37</v>
      </c>
      <c r="G35" s="8" t="s">
        <v>42</v>
      </c>
      <c r="H35" s="10">
        <v>2007.07</v>
      </c>
      <c r="I35" s="8">
        <v>12</v>
      </c>
      <c r="J35" s="8" t="s">
        <v>44</v>
      </c>
      <c r="K35" s="12" t="s">
        <v>75</v>
      </c>
      <c r="L35" s="13">
        <v>1</v>
      </c>
      <c r="M35" s="8">
        <v>2</v>
      </c>
      <c r="N35" s="8">
        <v>2</v>
      </c>
      <c r="O35" s="8">
        <v>2</v>
      </c>
      <c r="P35" s="8">
        <v>4</v>
      </c>
      <c r="Q35" s="8">
        <v>2</v>
      </c>
      <c r="R35" s="8">
        <v>7</v>
      </c>
      <c r="S35" s="8"/>
      <c r="T35" s="8"/>
      <c r="U35" s="8"/>
      <c r="V35" s="8"/>
      <c r="W35" s="8"/>
      <c r="X35" s="8"/>
      <c r="Y35" s="8"/>
      <c r="Z35" s="8">
        <v>2</v>
      </c>
      <c r="AA35" s="8"/>
      <c r="AB35" s="8"/>
      <c r="AC35" s="8">
        <v>4</v>
      </c>
      <c r="AD35" s="10">
        <f t="shared" si="0"/>
        <v>26</v>
      </c>
      <c r="AE35" s="15"/>
      <c r="AF35" s="16">
        <v>95.3</v>
      </c>
      <c r="AG35" s="16">
        <v>30.7</v>
      </c>
      <c r="AH35" s="17">
        <f t="shared" si="1"/>
        <v>51.9</v>
      </c>
      <c r="AI35" s="17"/>
    </row>
    <row r="36" spans="1:35" ht="24" customHeight="1">
      <c r="A36" s="7">
        <v>53019040031</v>
      </c>
      <c r="B36" s="7" t="s">
        <v>77</v>
      </c>
      <c r="C36" s="8" t="s">
        <v>78</v>
      </c>
      <c r="D36" s="8" t="s">
        <v>66</v>
      </c>
      <c r="E36" s="9" t="s">
        <v>71</v>
      </c>
      <c r="F36" s="9" t="s">
        <v>37</v>
      </c>
      <c r="G36" s="8" t="s">
        <v>42</v>
      </c>
      <c r="H36" s="10">
        <v>2012.1</v>
      </c>
      <c r="I36" s="8">
        <v>8</v>
      </c>
      <c r="J36" s="8" t="s">
        <v>39</v>
      </c>
      <c r="K36" s="12" t="s">
        <v>72</v>
      </c>
      <c r="L36" s="13"/>
      <c r="M36" s="8">
        <v>2</v>
      </c>
      <c r="N36" s="8">
        <v>2</v>
      </c>
      <c r="O36" s="8">
        <v>5</v>
      </c>
      <c r="P36" s="8">
        <v>4</v>
      </c>
      <c r="Q36" s="8">
        <v>2</v>
      </c>
      <c r="R36" s="8">
        <v>2</v>
      </c>
      <c r="S36" s="8"/>
      <c r="T36" s="8"/>
      <c r="U36" s="8"/>
      <c r="V36" s="8"/>
      <c r="W36" s="8"/>
      <c r="X36" s="8"/>
      <c r="Y36" s="8"/>
      <c r="Z36" s="8">
        <v>5</v>
      </c>
      <c r="AA36" s="8"/>
      <c r="AB36" s="8"/>
      <c r="AC36" s="8"/>
      <c r="AD36" s="10">
        <f t="shared" si="0"/>
        <v>22</v>
      </c>
      <c r="AE36" s="15"/>
      <c r="AF36" s="16">
        <v>94.8</v>
      </c>
      <c r="AG36" s="16">
        <v>33.9</v>
      </c>
      <c r="AH36" s="17">
        <f t="shared" si="1"/>
        <v>51.645000000000003</v>
      </c>
      <c r="AI36" s="17"/>
    </row>
    <row r="37" spans="1:35" ht="24" customHeight="1">
      <c r="A37" s="7">
        <v>53019040032</v>
      </c>
      <c r="B37" s="7" t="s">
        <v>77</v>
      </c>
      <c r="C37" s="8" t="s">
        <v>79</v>
      </c>
      <c r="D37" s="8" t="s">
        <v>66</v>
      </c>
      <c r="E37" s="9" t="s">
        <v>71</v>
      </c>
      <c r="F37" s="9" t="s">
        <v>37</v>
      </c>
      <c r="G37" s="8" t="s">
        <v>42</v>
      </c>
      <c r="H37" s="10">
        <v>2012.08</v>
      </c>
      <c r="I37" s="8">
        <v>7</v>
      </c>
      <c r="J37" s="8" t="s">
        <v>44</v>
      </c>
      <c r="K37" s="12" t="s">
        <v>75</v>
      </c>
      <c r="L37" s="13">
        <v>3</v>
      </c>
      <c r="M37" s="8">
        <v>2</v>
      </c>
      <c r="N37" s="8">
        <v>2</v>
      </c>
      <c r="O37" s="8">
        <v>2</v>
      </c>
      <c r="P37" s="8">
        <v>4</v>
      </c>
      <c r="Q37" s="8"/>
      <c r="R37" s="8">
        <v>2</v>
      </c>
      <c r="S37" s="8"/>
      <c r="T37" s="8"/>
      <c r="U37" s="8"/>
      <c r="V37" s="8"/>
      <c r="W37" s="8"/>
      <c r="X37" s="8"/>
      <c r="Y37" s="8"/>
      <c r="Z37" s="8">
        <v>3</v>
      </c>
      <c r="AA37" s="8"/>
      <c r="AB37" s="8"/>
      <c r="AC37" s="8">
        <v>3</v>
      </c>
      <c r="AD37" s="10">
        <f t="shared" si="0"/>
        <v>21</v>
      </c>
      <c r="AE37" s="15"/>
      <c r="AF37" s="16">
        <v>95.2</v>
      </c>
      <c r="AG37" s="16">
        <v>36.4</v>
      </c>
      <c r="AH37" s="17">
        <f t="shared" si="1"/>
        <v>52.36</v>
      </c>
      <c r="AI37" s="17"/>
    </row>
    <row r="38" spans="1:35" ht="24" customHeight="1">
      <c r="A38" s="7">
        <v>53019040033</v>
      </c>
      <c r="B38" s="7" t="s">
        <v>77</v>
      </c>
      <c r="C38" s="8" t="s">
        <v>76</v>
      </c>
      <c r="D38" s="8" t="s">
        <v>66</v>
      </c>
      <c r="E38" s="9" t="s">
        <v>71</v>
      </c>
      <c r="F38" s="9" t="s">
        <v>37</v>
      </c>
      <c r="G38" s="8" t="s">
        <v>42</v>
      </c>
      <c r="H38" s="10">
        <v>2009.08</v>
      </c>
      <c r="I38" s="8">
        <v>10</v>
      </c>
      <c r="J38" s="8" t="s">
        <v>44</v>
      </c>
      <c r="K38" s="12" t="s">
        <v>72</v>
      </c>
      <c r="L38" s="13"/>
      <c r="M38" s="8">
        <v>2</v>
      </c>
      <c r="N38" s="8">
        <v>2</v>
      </c>
      <c r="O38" s="8">
        <v>2</v>
      </c>
      <c r="P38" s="8">
        <v>4</v>
      </c>
      <c r="Q38" s="8"/>
      <c r="R38" s="8">
        <v>3</v>
      </c>
      <c r="S38" s="8"/>
      <c r="T38" s="8"/>
      <c r="U38" s="8"/>
      <c r="V38" s="8"/>
      <c r="W38" s="8"/>
      <c r="X38" s="8"/>
      <c r="Y38" s="8"/>
      <c r="Z38" s="8">
        <v>5</v>
      </c>
      <c r="AA38" s="8"/>
      <c r="AB38" s="8"/>
      <c r="AC38" s="8">
        <v>3</v>
      </c>
      <c r="AD38" s="10">
        <f t="shared" si="0"/>
        <v>21</v>
      </c>
      <c r="AE38" s="15"/>
      <c r="AF38" s="16">
        <v>77.599999999999994</v>
      </c>
      <c r="AG38" s="16">
        <v>36.200000000000003</v>
      </c>
      <c r="AH38" s="17">
        <f t="shared" si="1"/>
        <v>46.13</v>
      </c>
      <c r="AI38" s="17"/>
    </row>
    <row r="39" spans="1:35" ht="24" customHeight="1">
      <c r="A39" s="7">
        <v>53019040034</v>
      </c>
      <c r="B39" s="7" t="s">
        <v>77</v>
      </c>
      <c r="C39" s="8" t="s">
        <v>80</v>
      </c>
      <c r="D39" s="8" t="s">
        <v>66</v>
      </c>
      <c r="E39" s="9" t="s">
        <v>71</v>
      </c>
      <c r="F39" s="9" t="s">
        <v>37</v>
      </c>
      <c r="G39" s="8" t="s">
        <v>42</v>
      </c>
      <c r="H39" s="10">
        <v>2013.08</v>
      </c>
      <c r="I39" s="8">
        <v>6</v>
      </c>
      <c r="J39" s="8" t="s">
        <v>58</v>
      </c>
      <c r="K39" s="12" t="s">
        <v>66</v>
      </c>
      <c r="L39" s="13"/>
      <c r="M39" s="8">
        <v>2</v>
      </c>
      <c r="N39" s="8">
        <v>2</v>
      </c>
      <c r="O39" s="8">
        <v>2</v>
      </c>
      <c r="P39" s="8">
        <v>4</v>
      </c>
      <c r="Q39" s="8">
        <v>0</v>
      </c>
      <c r="R39" s="8">
        <v>1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>
        <v>2</v>
      </c>
      <c r="AD39" s="10">
        <f t="shared" si="0"/>
        <v>13</v>
      </c>
      <c r="AE39" s="15"/>
      <c r="AF39" s="16">
        <v>77.8</v>
      </c>
      <c r="AG39" s="16">
        <v>22.4</v>
      </c>
      <c r="AH39" s="17">
        <f t="shared" si="1"/>
        <v>38.97</v>
      </c>
      <c r="AI39" s="17"/>
    </row>
    <row r="40" spans="1:35" ht="24" customHeight="1">
      <c r="A40" s="7">
        <v>53019040035</v>
      </c>
      <c r="B40" s="7" t="s">
        <v>77</v>
      </c>
      <c r="C40" s="8" t="s">
        <v>80</v>
      </c>
      <c r="D40" s="8" t="s">
        <v>66</v>
      </c>
      <c r="E40" s="9" t="s">
        <v>71</v>
      </c>
      <c r="F40" s="9" t="s">
        <v>37</v>
      </c>
      <c r="G40" s="8" t="s">
        <v>42</v>
      </c>
      <c r="H40" s="10">
        <v>2011.08</v>
      </c>
      <c r="I40" s="8">
        <v>8</v>
      </c>
      <c r="J40" s="8" t="s">
        <v>58</v>
      </c>
      <c r="K40" s="12" t="s">
        <v>75</v>
      </c>
      <c r="L40" s="13"/>
      <c r="M40" s="8">
        <v>2</v>
      </c>
      <c r="N40" s="8">
        <v>2</v>
      </c>
      <c r="O40" s="8">
        <v>2</v>
      </c>
      <c r="P40" s="8">
        <v>4</v>
      </c>
      <c r="Q40" s="8"/>
      <c r="R40" s="8">
        <v>3</v>
      </c>
      <c r="S40" s="8"/>
      <c r="T40" s="8"/>
      <c r="U40" s="8"/>
      <c r="V40" s="8"/>
      <c r="W40" s="8"/>
      <c r="X40" s="8"/>
      <c r="Y40" s="8"/>
      <c r="Z40" s="8">
        <v>0</v>
      </c>
      <c r="AA40" s="8"/>
      <c r="AB40" s="8"/>
      <c r="AC40" s="8"/>
      <c r="AD40" s="10">
        <f t="shared" si="0"/>
        <v>13</v>
      </c>
      <c r="AE40" s="15"/>
      <c r="AF40" s="16">
        <v>70.3</v>
      </c>
      <c r="AG40" s="16">
        <v>25.8</v>
      </c>
      <c r="AH40" s="17">
        <f t="shared" si="1"/>
        <v>37.534999999999997</v>
      </c>
      <c r="AI40" s="17"/>
    </row>
    <row r="41" spans="1:35" ht="24" customHeight="1">
      <c r="A41" s="7">
        <v>53019040036</v>
      </c>
      <c r="B41" s="7" t="s">
        <v>77</v>
      </c>
      <c r="C41" s="8" t="s">
        <v>81</v>
      </c>
      <c r="D41" s="8" t="s">
        <v>66</v>
      </c>
      <c r="E41" s="9" t="s">
        <v>71</v>
      </c>
      <c r="F41" s="9" t="s">
        <v>37</v>
      </c>
      <c r="G41" s="8" t="s">
        <v>42</v>
      </c>
      <c r="H41" s="10">
        <v>2012.09</v>
      </c>
      <c r="I41" s="8">
        <v>7</v>
      </c>
      <c r="J41" s="8" t="s">
        <v>39</v>
      </c>
      <c r="K41" s="12" t="s">
        <v>75</v>
      </c>
      <c r="L41" s="13"/>
      <c r="M41" s="8">
        <v>2</v>
      </c>
      <c r="N41" s="8">
        <v>2</v>
      </c>
      <c r="O41" s="8">
        <v>5</v>
      </c>
      <c r="P41" s="8">
        <v>4</v>
      </c>
      <c r="Q41" s="8"/>
      <c r="R41" s="8">
        <v>2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10">
        <f t="shared" si="0"/>
        <v>15</v>
      </c>
      <c r="AE41" s="15"/>
      <c r="AF41" s="16">
        <v>99.8</v>
      </c>
      <c r="AG41" s="16">
        <v>26.8</v>
      </c>
      <c r="AH41" s="17">
        <f t="shared" si="1"/>
        <v>48.81</v>
      </c>
      <c r="AI41" s="17"/>
    </row>
    <row r="42" spans="1:35" ht="24" customHeight="1">
      <c r="A42" s="7">
        <v>53019040037</v>
      </c>
      <c r="B42" s="7" t="s">
        <v>77</v>
      </c>
      <c r="C42" s="8" t="s">
        <v>80</v>
      </c>
      <c r="D42" s="8" t="s">
        <v>66</v>
      </c>
      <c r="E42" s="9" t="s">
        <v>71</v>
      </c>
      <c r="F42" s="9" t="s">
        <v>37</v>
      </c>
      <c r="G42" s="8" t="s">
        <v>42</v>
      </c>
      <c r="H42" s="10">
        <v>2014.08</v>
      </c>
      <c r="I42" s="8">
        <v>5</v>
      </c>
      <c r="J42" s="8" t="s">
        <v>39</v>
      </c>
      <c r="K42" s="12" t="s">
        <v>66</v>
      </c>
      <c r="L42" s="13"/>
      <c r="M42" s="8">
        <v>2</v>
      </c>
      <c r="N42" s="8">
        <v>2</v>
      </c>
      <c r="O42" s="8">
        <v>2</v>
      </c>
      <c r="P42" s="8">
        <v>4</v>
      </c>
      <c r="Q42" s="8"/>
      <c r="R42" s="8"/>
      <c r="S42" s="8"/>
      <c r="T42" s="8"/>
      <c r="U42" s="8"/>
      <c r="V42" s="8"/>
      <c r="W42" s="8"/>
      <c r="X42" s="8"/>
      <c r="Y42" s="8"/>
      <c r="Z42" s="8">
        <v>2</v>
      </c>
      <c r="AA42" s="8"/>
      <c r="AB42" s="8"/>
      <c r="AC42" s="8">
        <v>3</v>
      </c>
      <c r="AD42" s="10">
        <f t="shared" si="0"/>
        <v>15</v>
      </c>
      <c r="AE42" s="15"/>
      <c r="AF42" s="16">
        <v>49.8</v>
      </c>
      <c r="AG42" s="16">
        <v>24.2</v>
      </c>
      <c r="AH42" s="17">
        <f t="shared" si="1"/>
        <v>30.4</v>
      </c>
      <c r="AI42" s="17"/>
    </row>
    <row r="43" spans="1:35" ht="24" customHeight="1">
      <c r="A43" s="7">
        <v>53019040038</v>
      </c>
      <c r="B43" s="7" t="s">
        <v>77</v>
      </c>
      <c r="C43" s="8" t="s">
        <v>82</v>
      </c>
      <c r="D43" s="8" t="s">
        <v>66</v>
      </c>
      <c r="E43" s="9" t="s">
        <v>71</v>
      </c>
      <c r="F43" s="9" t="s">
        <v>37</v>
      </c>
      <c r="G43" s="8" t="s">
        <v>42</v>
      </c>
      <c r="H43" s="10">
        <v>2007.12</v>
      </c>
      <c r="I43" s="8">
        <v>11.5</v>
      </c>
      <c r="J43" s="8" t="s">
        <v>44</v>
      </c>
      <c r="K43" s="12" t="s">
        <v>66</v>
      </c>
      <c r="L43" s="13">
        <v>3</v>
      </c>
      <c r="M43" s="8">
        <v>2</v>
      </c>
      <c r="N43" s="8">
        <v>2</v>
      </c>
      <c r="O43" s="8">
        <v>5</v>
      </c>
      <c r="P43" s="8">
        <v>4</v>
      </c>
      <c r="Q43" s="8">
        <v>5</v>
      </c>
      <c r="R43" s="8">
        <v>6.5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>
        <v>1</v>
      </c>
      <c r="AD43" s="10">
        <f t="shared" si="0"/>
        <v>28.5</v>
      </c>
      <c r="AE43" s="15"/>
      <c r="AF43" s="16">
        <v>67.5</v>
      </c>
      <c r="AG43" s="16">
        <v>23.1</v>
      </c>
      <c r="AH43" s="17">
        <f t="shared" si="1"/>
        <v>40.26</v>
      </c>
      <c r="AI43" s="17"/>
    </row>
    <row r="44" spans="1:35" ht="24" customHeight="1">
      <c r="A44" s="7">
        <v>53019040039</v>
      </c>
      <c r="B44" s="7" t="s">
        <v>77</v>
      </c>
      <c r="C44" s="8" t="s">
        <v>59</v>
      </c>
      <c r="D44" s="8" t="s">
        <v>66</v>
      </c>
      <c r="E44" s="9" t="s">
        <v>71</v>
      </c>
      <c r="F44" s="9" t="s">
        <v>37</v>
      </c>
      <c r="G44" s="8" t="s">
        <v>42</v>
      </c>
      <c r="H44" s="10">
        <v>2007.08</v>
      </c>
      <c r="I44" s="8">
        <v>12</v>
      </c>
      <c r="J44" s="8" t="s">
        <v>44</v>
      </c>
      <c r="K44" s="12" t="s">
        <v>66</v>
      </c>
      <c r="L44" s="13"/>
      <c r="M44" s="8">
        <v>2</v>
      </c>
      <c r="N44" s="8">
        <v>5</v>
      </c>
      <c r="O44" s="8">
        <v>5</v>
      </c>
      <c r="P44" s="8">
        <v>4</v>
      </c>
      <c r="Q44" s="8"/>
      <c r="R44" s="8">
        <v>7</v>
      </c>
      <c r="S44" s="8"/>
      <c r="T44" s="8"/>
      <c r="U44" s="8"/>
      <c r="V44" s="8"/>
      <c r="W44" s="8"/>
      <c r="X44" s="8"/>
      <c r="Y44" s="8"/>
      <c r="Z44" s="8">
        <v>4</v>
      </c>
      <c r="AA44" s="8"/>
      <c r="AB44" s="8"/>
      <c r="AC44" s="8"/>
      <c r="AD44" s="10">
        <f t="shared" si="0"/>
        <v>27</v>
      </c>
      <c r="AE44" s="15"/>
      <c r="AF44" s="16">
        <v>102.6</v>
      </c>
      <c r="AG44" s="16">
        <v>41</v>
      </c>
      <c r="AH44" s="17">
        <f t="shared" si="1"/>
        <v>58.36</v>
      </c>
      <c r="AI44" s="17"/>
    </row>
    <row r="45" spans="1:35" ht="24" customHeight="1">
      <c r="A45" s="7">
        <v>53019040040</v>
      </c>
      <c r="B45" s="7" t="s">
        <v>77</v>
      </c>
      <c r="C45" s="8" t="s">
        <v>83</v>
      </c>
      <c r="D45" s="8" t="s">
        <v>66</v>
      </c>
      <c r="E45" s="9" t="s">
        <v>71</v>
      </c>
      <c r="F45" s="9" t="s">
        <v>37</v>
      </c>
      <c r="G45" s="8" t="s">
        <v>42</v>
      </c>
      <c r="H45" s="10">
        <v>2007.08</v>
      </c>
      <c r="I45" s="8">
        <v>12</v>
      </c>
      <c r="J45" s="8" t="s">
        <v>44</v>
      </c>
      <c r="K45" s="12" t="s">
        <v>66</v>
      </c>
      <c r="L45" s="13">
        <v>3</v>
      </c>
      <c r="M45" s="8">
        <v>5</v>
      </c>
      <c r="N45" s="8">
        <v>5</v>
      </c>
      <c r="O45" s="8">
        <v>5</v>
      </c>
      <c r="P45" s="8">
        <v>4</v>
      </c>
      <c r="Q45" s="8"/>
      <c r="R45" s="8">
        <v>7</v>
      </c>
      <c r="S45" s="8"/>
      <c r="T45" s="8"/>
      <c r="U45" s="8"/>
      <c r="V45" s="8"/>
      <c r="W45" s="8"/>
      <c r="X45" s="8"/>
      <c r="Y45" s="8"/>
      <c r="Z45" s="8">
        <v>0</v>
      </c>
      <c r="AA45" s="8"/>
      <c r="AB45" s="8">
        <v>3</v>
      </c>
      <c r="AC45" s="8">
        <v>0</v>
      </c>
      <c r="AD45" s="10">
        <f t="shared" si="0"/>
        <v>32</v>
      </c>
      <c r="AE45" s="15"/>
      <c r="AF45" s="16">
        <v>89.9</v>
      </c>
      <c r="AG45" s="16">
        <v>27.4</v>
      </c>
      <c r="AH45" s="17">
        <f t="shared" si="1"/>
        <v>50.655000000000001</v>
      </c>
      <c r="AI45" s="17"/>
    </row>
    <row r="46" spans="1:35" ht="24" customHeight="1">
      <c r="A46" s="7">
        <v>53019040041</v>
      </c>
      <c r="B46" s="7" t="s">
        <v>77</v>
      </c>
      <c r="C46" s="8" t="s">
        <v>84</v>
      </c>
      <c r="D46" s="8" t="s">
        <v>66</v>
      </c>
      <c r="E46" s="9" t="s">
        <v>71</v>
      </c>
      <c r="F46" s="9" t="s">
        <v>37</v>
      </c>
      <c r="G46" s="8" t="s">
        <v>42</v>
      </c>
      <c r="H46" s="10">
        <v>2007.08</v>
      </c>
      <c r="I46" s="8">
        <v>15</v>
      </c>
      <c r="J46" s="8" t="s">
        <v>44</v>
      </c>
      <c r="K46" s="12" t="s">
        <v>66</v>
      </c>
      <c r="L46" s="13">
        <v>1</v>
      </c>
      <c r="M46" s="8">
        <v>2</v>
      </c>
      <c r="N46" s="8">
        <v>2</v>
      </c>
      <c r="O46" s="8">
        <v>2</v>
      </c>
      <c r="P46" s="8">
        <v>4</v>
      </c>
      <c r="Q46" s="8">
        <v>5</v>
      </c>
      <c r="R46" s="8">
        <v>10</v>
      </c>
      <c r="S46" s="8"/>
      <c r="T46" s="8"/>
      <c r="U46" s="8"/>
      <c r="V46" s="8"/>
      <c r="W46" s="8"/>
      <c r="X46" s="8"/>
      <c r="Y46" s="8"/>
      <c r="Z46" s="8">
        <v>2</v>
      </c>
      <c r="AA46" s="8"/>
      <c r="AB46" s="8"/>
      <c r="AC46" s="8">
        <v>3</v>
      </c>
      <c r="AD46" s="10">
        <f t="shared" si="0"/>
        <v>31</v>
      </c>
      <c r="AE46" s="15"/>
      <c r="AF46" s="16">
        <v>58.5</v>
      </c>
      <c r="AG46" s="16">
        <v>28.9</v>
      </c>
      <c r="AH46" s="17">
        <f t="shared" si="1"/>
        <v>39.89</v>
      </c>
      <c r="AI46" s="17"/>
    </row>
    <row r="47" spans="1:35" ht="24" customHeight="1">
      <c r="A47" s="7">
        <v>53019040042</v>
      </c>
      <c r="B47" s="7" t="s">
        <v>77</v>
      </c>
      <c r="C47" s="8" t="s">
        <v>85</v>
      </c>
      <c r="D47" s="8" t="s">
        <v>66</v>
      </c>
      <c r="E47" s="9" t="s">
        <v>71</v>
      </c>
      <c r="F47" s="9" t="s">
        <v>37</v>
      </c>
      <c r="G47" s="8" t="s">
        <v>42</v>
      </c>
      <c r="H47" s="10">
        <v>2008.01</v>
      </c>
      <c r="I47" s="8">
        <v>11.5</v>
      </c>
      <c r="J47" s="8" t="s">
        <v>39</v>
      </c>
      <c r="K47" s="12" t="s">
        <v>66</v>
      </c>
      <c r="L47" s="13">
        <v>3</v>
      </c>
      <c r="M47" s="8">
        <v>5</v>
      </c>
      <c r="N47" s="8">
        <v>2</v>
      </c>
      <c r="O47" s="8">
        <v>5</v>
      </c>
      <c r="P47" s="8">
        <v>4</v>
      </c>
      <c r="Q47" s="8"/>
      <c r="R47" s="8">
        <v>6.5</v>
      </c>
      <c r="S47" s="8"/>
      <c r="T47" s="8"/>
      <c r="U47" s="8"/>
      <c r="V47" s="8"/>
      <c r="W47" s="8"/>
      <c r="X47" s="8"/>
      <c r="Y47" s="8"/>
      <c r="Z47" s="8"/>
      <c r="AA47" s="8">
        <v>2</v>
      </c>
      <c r="AB47" s="8"/>
      <c r="AC47" s="8">
        <v>3</v>
      </c>
      <c r="AD47" s="10">
        <f t="shared" si="0"/>
        <v>30.5</v>
      </c>
      <c r="AE47" s="15"/>
      <c r="AF47" s="16">
        <v>84.5</v>
      </c>
      <c r="AG47" s="16">
        <v>28.1</v>
      </c>
      <c r="AH47" s="17">
        <f t="shared" si="1"/>
        <v>48.56</v>
      </c>
      <c r="AI47" s="17"/>
    </row>
    <row r="48" spans="1:35" ht="24" customHeight="1">
      <c r="A48" s="7">
        <v>53019040043</v>
      </c>
      <c r="B48" s="7" t="s">
        <v>77</v>
      </c>
      <c r="C48" s="8" t="s">
        <v>86</v>
      </c>
      <c r="D48" s="8" t="s">
        <v>66</v>
      </c>
      <c r="E48" s="9" t="s">
        <v>71</v>
      </c>
      <c r="F48" s="9" t="s">
        <v>37</v>
      </c>
      <c r="G48" s="8" t="s">
        <v>38</v>
      </c>
      <c r="H48" s="10">
        <v>2007.08</v>
      </c>
      <c r="I48" s="8">
        <v>12</v>
      </c>
      <c r="J48" s="8" t="s">
        <v>39</v>
      </c>
      <c r="K48" s="12" t="s">
        <v>66</v>
      </c>
      <c r="L48" s="13">
        <v>3</v>
      </c>
      <c r="M48" s="8">
        <v>2</v>
      </c>
      <c r="N48" s="8">
        <v>2</v>
      </c>
      <c r="O48" s="8">
        <v>2</v>
      </c>
      <c r="P48" s="8">
        <v>3</v>
      </c>
      <c r="Q48" s="8">
        <v>2</v>
      </c>
      <c r="R48" s="8">
        <v>7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0">
        <f t="shared" si="0"/>
        <v>21</v>
      </c>
      <c r="AE48" s="15"/>
      <c r="AF48" s="16">
        <v>85.2</v>
      </c>
      <c r="AG48" s="16">
        <v>24.5</v>
      </c>
      <c r="AH48" s="17">
        <f t="shared" si="1"/>
        <v>44.695</v>
      </c>
      <c r="AI48" s="17"/>
    </row>
    <row r="49" spans="1:35" ht="24" customHeight="1">
      <c r="A49" s="7">
        <v>53019040044</v>
      </c>
      <c r="B49" s="7" t="s">
        <v>77</v>
      </c>
      <c r="C49" s="8" t="s">
        <v>87</v>
      </c>
      <c r="D49" s="8" t="s">
        <v>66</v>
      </c>
      <c r="E49" s="9" t="s">
        <v>71</v>
      </c>
      <c r="F49" s="9" t="s">
        <v>37</v>
      </c>
      <c r="G49" s="8" t="s">
        <v>42</v>
      </c>
      <c r="H49" s="10">
        <v>2005.08</v>
      </c>
      <c r="I49" s="8">
        <v>14</v>
      </c>
      <c r="J49" s="8" t="s">
        <v>39</v>
      </c>
      <c r="K49" s="12" t="s">
        <v>66</v>
      </c>
      <c r="L49" s="13"/>
      <c r="M49" s="8">
        <v>2</v>
      </c>
      <c r="N49" s="8">
        <v>2</v>
      </c>
      <c r="O49" s="8">
        <v>2</v>
      </c>
      <c r="P49" s="8">
        <v>4</v>
      </c>
      <c r="Q49" s="8">
        <v>3</v>
      </c>
      <c r="R49" s="8">
        <v>9</v>
      </c>
      <c r="S49" s="8"/>
      <c r="T49" s="8"/>
      <c r="U49" s="8"/>
      <c r="V49" s="8"/>
      <c r="W49" s="8"/>
      <c r="X49" s="8"/>
      <c r="Y49" s="8"/>
      <c r="Z49" s="8">
        <v>0</v>
      </c>
      <c r="AA49" s="8"/>
      <c r="AB49" s="8"/>
      <c r="AC49" s="8"/>
      <c r="AD49" s="10">
        <f t="shared" si="0"/>
        <v>22</v>
      </c>
      <c r="AE49" s="15"/>
      <c r="AF49" s="16">
        <v>74</v>
      </c>
      <c r="AG49" s="16">
        <v>16.899999999999999</v>
      </c>
      <c r="AH49" s="17">
        <f t="shared" si="1"/>
        <v>38.414999999999999</v>
      </c>
      <c r="AI49" s="17"/>
    </row>
    <row r="50" spans="1:35" ht="24" customHeight="1">
      <c r="A50" s="7">
        <v>53019040045</v>
      </c>
      <c r="B50" s="7" t="s">
        <v>77</v>
      </c>
      <c r="C50" s="8" t="s">
        <v>49</v>
      </c>
      <c r="D50" s="8" t="s">
        <v>66</v>
      </c>
      <c r="E50" s="9" t="s">
        <v>88</v>
      </c>
      <c r="F50" s="9" t="s">
        <v>51</v>
      </c>
      <c r="G50" s="8" t="s">
        <v>52</v>
      </c>
      <c r="H50" s="10">
        <v>2008.01</v>
      </c>
      <c r="I50" s="8">
        <v>11</v>
      </c>
      <c r="J50" s="8" t="s">
        <v>44</v>
      </c>
      <c r="K50" s="12" t="s">
        <v>89</v>
      </c>
      <c r="L50" s="13">
        <v>3</v>
      </c>
      <c r="M50" s="8">
        <v>5</v>
      </c>
      <c r="N50" s="8">
        <v>5</v>
      </c>
      <c r="O50" s="8">
        <v>5</v>
      </c>
      <c r="P50" s="8">
        <v>4</v>
      </c>
      <c r="Q50" s="8"/>
      <c r="R50" s="8">
        <v>6.5</v>
      </c>
      <c r="S50" s="8"/>
      <c r="T50" s="8"/>
      <c r="U50" s="8"/>
      <c r="V50" s="8"/>
      <c r="W50" s="8"/>
      <c r="X50" s="8"/>
      <c r="Y50" s="8"/>
      <c r="Z50" s="8">
        <v>2</v>
      </c>
      <c r="AA50" s="8"/>
      <c r="AB50" s="8"/>
      <c r="AC50" s="8">
        <v>1</v>
      </c>
      <c r="AD50" s="10">
        <f t="shared" si="0"/>
        <v>31.5</v>
      </c>
      <c r="AE50" s="15"/>
      <c r="AF50" s="16">
        <v>76</v>
      </c>
      <c r="AG50" s="16">
        <v>24.9</v>
      </c>
      <c r="AH50" s="17">
        <f t="shared" si="1"/>
        <v>44.765000000000001</v>
      </c>
      <c r="AI50" s="17"/>
    </row>
    <row r="51" spans="1:35" ht="24" customHeight="1">
      <c r="A51" s="7">
        <v>53019040046</v>
      </c>
      <c r="B51" s="7" t="s">
        <v>77</v>
      </c>
      <c r="C51" s="8" t="s">
        <v>48</v>
      </c>
      <c r="D51" s="8" t="s">
        <v>66</v>
      </c>
      <c r="E51" s="9" t="s">
        <v>71</v>
      </c>
      <c r="F51" s="9" t="s">
        <v>37</v>
      </c>
      <c r="G51" s="8" t="s">
        <v>42</v>
      </c>
      <c r="H51" s="10">
        <v>2003.08</v>
      </c>
      <c r="I51" s="8">
        <v>16</v>
      </c>
      <c r="J51" s="8" t="s">
        <v>65</v>
      </c>
      <c r="K51" s="12" t="s">
        <v>66</v>
      </c>
      <c r="L51" s="13"/>
      <c r="M51" s="8">
        <v>2</v>
      </c>
      <c r="N51" s="8">
        <v>2</v>
      </c>
      <c r="O51" s="8">
        <v>2</v>
      </c>
      <c r="P51" s="8">
        <v>4</v>
      </c>
      <c r="Q51" s="8">
        <v>2</v>
      </c>
      <c r="R51" s="8">
        <v>11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>
        <v>2</v>
      </c>
      <c r="AD51" s="10">
        <f t="shared" si="0"/>
        <v>25</v>
      </c>
      <c r="AE51" s="15"/>
      <c r="AF51" s="16">
        <v>72.599999999999994</v>
      </c>
      <c r="AG51" s="16">
        <v>24.6</v>
      </c>
      <c r="AH51" s="17">
        <f t="shared" si="1"/>
        <v>41.52</v>
      </c>
      <c r="AI51" s="17"/>
    </row>
    <row r="52" spans="1:35" ht="24" customHeight="1">
      <c r="A52" s="7">
        <v>53019040047</v>
      </c>
      <c r="B52" s="7" t="s">
        <v>77</v>
      </c>
      <c r="C52" s="8" t="s">
        <v>90</v>
      </c>
      <c r="D52" s="8" t="s">
        <v>66</v>
      </c>
      <c r="E52" s="9" t="s">
        <v>71</v>
      </c>
      <c r="F52" s="9" t="s">
        <v>37</v>
      </c>
      <c r="G52" s="8" t="s">
        <v>42</v>
      </c>
      <c r="H52" s="10">
        <v>2007.7</v>
      </c>
      <c r="I52" s="8">
        <v>12</v>
      </c>
      <c r="J52" s="8" t="s">
        <v>39</v>
      </c>
      <c r="K52" s="12" t="s">
        <v>66</v>
      </c>
      <c r="L52" s="13">
        <v>1</v>
      </c>
      <c r="M52" s="8">
        <v>2</v>
      </c>
      <c r="N52" s="8">
        <v>5</v>
      </c>
      <c r="O52" s="8">
        <v>5</v>
      </c>
      <c r="P52" s="8">
        <v>4</v>
      </c>
      <c r="Q52" s="8"/>
      <c r="R52" s="8">
        <v>7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10">
        <f t="shared" si="0"/>
        <v>24</v>
      </c>
      <c r="AE52" s="15"/>
      <c r="AF52" s="16">
        <v>27.7</v>
      </c>
      <c r="AG52" s="16">
        <v>8.1</v>
      </c>
      <c r="AH52" s="17">
        <f t="shared" si="1"/>
        <v>19.73</v>
      </c>
      <c r="AI52" s="17"/>
    </row>
    <row r="53" spans="1:35" ht="24" customHeight="1">
      <c r="A53" s="7">
        <v>53019040048</v>
      </c>
      <c r="B53" s="7" t="s">
        <v>77</v>
      </c>
      <c r="C53" s="8" t="s">
        <v>59</v>
      </c>
      <c r="D53" s="8" t="s">
        <v>66</v>
      </c>
      <c r="E53" s="9" t="s">
        <v>71</v>
      </c>
      <c r="F53" s="9" t="s">
        <v>37</v>
      </c>
      <c r="G53" s="8" t="s">
        <v>42</v>
      </c>
      <c r="H53" s="10">
        <v>2007.08</v>
      </c>
      <c r="I53" s="8">
        <v>12</v>
      </c>
      <c r="J53" s="8" t="s">
        <v>39</v>
      </c>
      <c r="K53" s="12" t="s">
        <v>66</v>
      </c>
      <c r="L53" s="13"/>
      <c r="M53" s="8">
        <v>2</v>
      </c>
      <c r="N53" s="8">
        <v>2</v>
      </c>
      <c r="O53" s="8">
        <v>2</v>
      </c>
      <c r="P53" s="8">
        <v>4</v>
      </c>
      <c r="Q53" s="8"/>
      <c r="R53" s="8">
        <v>7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10">
        <f t="shared" si="0"/>
        <v>17</v>
      </c>
      <c r="AE53" s="15"/>
      <c r="AF53" s="16">
        <v>69.400000000000006</v>
      </c>
      <c r="AG53" s="16">
        <v>23.4</v>
      </c>
      <c r="AH53" s="17">
        <f t="shared" si="1"/>
        <v>37.58</v>
      </c>
      <c r="AI53" s="17"/>
    </row>
    <row r="54" spans="1:35" ht="24" customHeight="1">
      <c r="A54" s="7">
        <v>53019040049</v>
      </c>
      <c r="B54" s="7" t="s">
        <v>77</v>
      </c>
      <c r="C54" s="8" t="s">
        <v>55</v>
      </c>
      <c r="D54" s="8" t="s">
        <v>66</v>
      </c>
      <c r="E54" s="9" t="s">
        <v>71</v>
      </c>
      <c r="F54" s="9" t="s">
        <v>37</v>
      </c>
      <c r="G54" s="8" t="s">
        <v>42</v>
      </c>
      <c r="H54" s="10">
        <v>2007.07</v>
      </c>
      <c r="I54" s="8">
        <v>12</v>
      </c>
      <c r="J54" s="8" t="s">
        <v>44</v>
      </c>
      <c r="K54" s="12" t="s">
        <v>66</v>
      </c>
      <c r="L54" s="13"/>
      <c r="M54" s="8">
        <v>5</v>
      </c>
      <c r="N54" s="8">
        <v>2</v>
      </c>
      <c r="O54" s="8">
        <v>2</v>
      </c>
      <c r="P54" s="8">
        <v>4</v>
      </c>
      <c r="Q54" s="8"/>
      <c r="R54" s="8">
        <v>7</v>
      </c>
      <c r="S54" s="8"/>
      <c r="T54" s="8"/>
      <c r="U54" s="8"/>
      <c r="V54" s="8"/>
      <c r="W54" s="8"/>
      <c r="X54" s="8"/>
      <c r="Y54" s="8"/>
      <c r="Z54" s="8">
        <v>2</v>
      </c>
      <c r="AA54" s="8"/>
      <c r="AB54" s="8"/>
      <c r="AC54" s="8">
        <v>1</v>
      </c>
      <c r="AD54" s="10">
        <f t="shared" si="0"/>
        <v>23</v>
      </c>
      <c r="AE54" s="15"/>
      <c r="AF54" s="16">
        <v>72</v>
      </c>
      <c r="AG54" s="16">
        <v>27.1</v>
      </c>
      <c r="AH54" s="17">
        <f t="shared" si="1"/>
        <v>41.585000000000001</v>
      </c>
      <c r="AI54" s="17"/>
    </row>
    <row r="55" spans="1:35" ht="24" customHeight="1">
      <c r="A55" s="7">
        <v>53019040050</v>
      </c>
      <c r="B55" s="7" t="s">
        <v>77</v>
      </c>
      <c r="C55" s="8" t="s">
        <v>91</v>
      </c>
      <c r="D55" s="8" t="s">
        <v>66</v>
      </c>
      <c r="E55" s="9" t="s">
        <v>71</v>
      </c>
      <c r="F55" s="9" t="s">
        <v>37</v>
      </c>
      <c r="G55" s="8" t="s">
        <v>42</v>
      </c>
      <c r="H55" s="10">
        <v>2018.01</v>
      </c>
      <c r="I55" s="8">
        <v>11</v>
      </c>
      <c r="J55" s="8" t="s">
        <v>44</v>
      </c>
      <c r="K55" s="12" t="s">
        <v>66</v>
      </c>
      <c r="L55" s="13">
        <v>3</v>
      </c>
      <c r="M55" s="8">
        <v>2</v>
      </c>
      <c r="N55" s="8">
        <v>5</v>
      </c>
      <c r="O55" s="8">
        <v>5</v>
      </c>
      <c r="P55" s="8">
        <v>4</v>
      </c>
      <c r="Q55" s="8"/>
      <c r="R55" s="8">
        <v>6</v>
      </c>
      <c r="S55" s="8"/>
      <c r="T55" s="8"/>
      <c r="U55" s="8"/>
      <c r="V55" s="8"/>
      <c r="W55" s="8"/>
      <c r="X55" s="8"/>
      <c r="Y55" s="8"/>
      <c r="Z55" s="8">
        <v>0</v>
      </c>
      <c r="AA55" s="8"/>
      <c r="AB55" s="8"/>
      <c r="AC55" s="8"/>
      <c r="AD55" s="10">
        <f t="shared" si="0"/>
        <v>25</v>
      </c>
      <c r="AE55" s="15"/>
      <c r="AF55" s="16">
        <v>82.6</v>
      </c>
      <c r="AG55" s="16">
        <v>23.7</v>
      </c>
      <c r="AH55" s="17">
        <f t="shared" si="1"/>
        <v>44.704999999999998</v>
      </c>
      <c r="AI55" s="17"/>
    </row>
    <row r="56" spans="1:35" ht="24" customHeight="1">
      <c r="A56" s="7">
        <v>53019040051</v>
      </c>
      <c r="B56" s="7" t="s">
        <v>77</v>
      </c>
      <c r="C56" s="8" t="s">
        <v>86</v>
      </c>
      <c r="D56" s="8" t="s">
        <v>66</v>
      </c>
      <c r="E56" s="9" t="s">
        <v>71</v>
      </c>
      <c r="F56" s="9" t="s">
        <v>37</v>
      </c>
      <c r="G56" s="8" t="s">
        <v>42</v>
      </c>
      <c r="H56" s="10">
        <v>2007.07</v>
      </c>
      <c r="I56" s="8">
        <v>12</v>
      </c>
      <c r="J56" s="8" t="s">
        <v>44</v>
      </c>
      <c r="K56" s="12" t="s">
        <v>66</v>
      </c>
      <c r="L56" s="13"/>
      <c r="M56" s="8">
        <v>2</v>
      </c>
      <c r="N56" s="8">
        <v>2</v>
      </c>
      <c r="O56" s="8">
        <v>2</v>
      </c>
      <c r="P56" s="8">
        <v>4</v>
      </c>
      <c r="Q56" s="8"/>
      <c r="R56" s="8">
        <v>7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>
        <v>1</v>
      </c>
      <c r="AD56" s="10">
        <f t="shared" si="0"/>
        <v>18</v>
      </c>
      <c r="AE56" s="15"/>
      <c r="AF56" s="16">
        <v>66.2</v>
      </c>
      <c r="AG56" s="16">
        <v>30.9</v>
      </c>
      <c r="AH56" s="17">
        <f t="shared" si="1"/>
        <v>39.384999999999998</v>
      </c>
      <c r="AI56" s="17"/>
    </row>
    <row r="57" spans="1:35" ht="24" customHeight="1">
      <c r="A57" s="7">
        <v>53019040052</v>
      </c>
      <c r="B57" s="7" t="s">
        <v>77</v>
      </c>
      <c r="C57" s="8" t="s">
        <v>49</v>
      </c>
      <c r="D57" s="8" t="s">
        <v>66</v>
      </c>
      <c r="E57" s="9" t="s">
        <v>88</v>
      </c>
      <c r="F57" s="9" t="s">
        <v>51</v>
      </c>
      <c r="G57" s="8" t="s">
        <v>52</v>
      </c>
      <c r="H57" s="10">
        <v>2007.08</v>
      </c>
      <c r="I57" s="8">
        <v>12</v>
      </c>
      <c r="J57" s="8" t="s">
        <v>65</v>
      </c>
      <c r="K57" s="12" t="s">
        <v>89</v>
      </c>
      <c r="L57" s="13">
        <v>3</v>
      </c>
      <c r="M57" s="8">
        <v>5</v>
      </c>
      <c r="N57" s="8">
        <v>5</v>
      </c>
      <c r="O57" s="8">
        <v>5</v>
      </c>
      <c r="P57" s="8">
        <v>4</v>
      </c>
      <c r="Q57" s="8"/>
      <c r="R57" s="8">
        <v>7</v>
      </c>
      <c r="S57" s="8"/>
      <c r="T57" s="8"/>
      <c r="U57" s="8"/>
      <c r="V57" s="8"/>
      <c r="W57" s="8"/>
      <c r="X57" s="8"/>
      <c r="Y57" s="8"/>
      <c r="Z57" s="8">
        <v>2</v>
      </c>
      <c r="AA57" s="8">
        <v>2</v>
      </c>
      <c r="AB57" s="8"/>
      <c r="AC57" s="8">
        <v>5</v>
      </c>
      <c r="AD57" s="10">
        <f t="shared" si="0"/>
        <v>38</v>
      </c>
      <c r="AE57" s="15"/>
      <c r="AF57" s="16">
        <v>58.1</v>
      </c>
      <c r="AG57" s="16">
        <v>28</v>
      </c>
      <c r="AH57" s="17">
        <f t="shared" si="1"/>
        <v>41.534999999999997</v>
      </c>
      <c r="AI57" s="17"/>
    </row>
    <row r="58" spans="1:35" ht="24" customHeight="1">
      <c r="A58" s="7">
        <v>53019040053</v>
      </c>
      <c r="B58" s="7" t="s">
        <v>77</v>
      </c>
      <c r="C58" s="8" t="s">
        <v>83</v>
      </c>
      <c r="D58" s="8" t="s">
        <v>66</v>
      </c>
      <c r="E58" s="9" t="s">
        <v>71</v>
      </c>
      <c r="F58" s="9" t="s">
        <v>37</v>
      </c>
      <c r="G58" s="8" t="s">
        <v>42</v>
      </c>
      <c r="H58" s="10">
        <v>2010.08</v>
      </c>
      <c r="I58" s="8">
        <v>9</v>
      </c>
      <c r="J58" s="8" t="s">
        <v>39</v>
      </c>
      <c r="K58" s="12" t="s">
        <v>72</v>
      </c>
      <c r="L58" s="13"/>
      <c r="M58" s="8">
        <v>2</v>
      </c>
      <c r="N58" s="8">
        <v>2</v>
      </c>
      <c r="O58" s="8">
        <v>2</v>
      </c>
      <c r="P58" s="8">
        <v>4</v>
      </c>
      <c r="Q58" s="8"/>
      <c r="R58" s="8">
        <v>4</v>
      </c>
      <c r="S58" s="8"/>
      <c r="T58" s="8"/>
      <c r="U58" s="8"/>
      <c r="V58" s="8"/>
      <c r="W58" s="8"/>
      <c r="X58" s="8"/>
      <c r="Y58" s="8"/>
      <c r="Z58" s="8">
        <v>4</v>
      </c>
      <c r="AA58" s="8"/>
      <c r="AB58" s="8"/>
      <c r="AC58" s="8">
        <v>3</v>
      </c>
      <c r="AD58" s="10">
        <f t="shared" si="0"/>
        <v>21</v>
      </c>
      <c r="AE58" s="15"/>
      <c r="AF58" s="16">
        <v>68.900000000000006</v>
      </c>
      <c r="AG58" s="16">
        <v>25.3</v>
      </c>
      <c r="AH58" s="17">
        <f t="shared" si="1"/>
        <v>39.270000000000003</v>
      </c>
      <c r="AI58" s="17"/>
    </row>
    <row r="59" spans="1:35" ht="24" customHeight="1">
      <c r="A59" s="7">
        <v>53019040054</v>
      </c>
      <c r="B59" s="7" t="s">
        <v>77</v>
      </c>
      <c r="C59" s="8" t="s">
        <v>79</v>
      </c>
      <c r="D59" s="8" t="s">
        <v>66</v>
      </c>
      <c r="E59" s="9" t="s">
        <v>71</v>
      </c>
      <c r="F59" s="9" t="s">
        <v>37</v>
      </c>
      <c r="G59" s="8" t="s">
        <v>38</v>
      </c>
      <c r="H59" s="10">
        <v>2006.07</v>
      </c>
      <c r="I59" s="8">
        <v>9</v>
      </c>
      <c r="J59" s="8" t="s">
        <v>44</v>
      </c>
      <c r="K59" s="12" t="s">
        <v>75</v>
      </c>
      <c r="L59" s="13">
        <v>3</v>
      </c>
      <c r="M59" s="8">
        <v>2</v>
      </c>
      <c r="N59" s="8">
        <v>2</v>
      </c>
      <c r="O59" s="8">
        <v>2</v>
      </c>
      <c r="P59" s="8">
        <v>3</v>
      </c>
      <c r="Q59" s="8"/>
      <c r="R59" s="8">
        <v>8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2</v>
      </c>
      <c r="AD59" s="10">
        <f t="shared" si="0"/>
        <v>22</v>
      </c>
      <c r="AE59" s="15"/>
      <c r="AF59" s="16">
        <v>78.8</v>
      </c>
      <c r="AG59" s="16">
        <v>26.2</v>
      </c>
      <c r="AH59" s="17">
        <f t="shared" si="1"/>
        <v>43.35</v>
      </c>
      <c r="AI59" s="17"/>
    </row>
    <row r="60" spans="1:35" ht="24" customHeight="1">
      <c r="A60" s="7">
        <v>53019040055</v>
      </c>
      <c r="B60" s="7" t="s">
        <v>77</v>
      </c>
      <c r="C60" s="8" t="s">
        <v>55</v>
      </c>
      <c r="D60" s="8" t="s">
        <v>66</v>
      </c>
      <c r="E60" s="9" t="s">
        <v>71</v>
      </c>
      <c r="F60" s="9" t="s">
        <v>37</v>
      </c>
      <c r="G60" s="8" t="s">
        <v>42</v>
      </c>
      <c r="H60" s="10">
        <v>2006.07</v>
      </c>
      <c r="I60" s="8">
        <v>13</v>
      </c>
      <c r="J60" s="8" t="s">
        <v>44</v>
      </c>
      <c r="K60" s="12" t="s">
        <v>66</v>
      </c>
      <c r="L60" s="13"/>
      <c r="M60" s="8">
        <v>2</v>
      </c>
      <c r="N60" s="8">
        <v>2</v>
      </c>
      <c r="O60" s="8">
        <v>2</v>
      </c>
      <c r="P60" s="8">
        <v>4</v>
      </c>
      <c r="Q60" s="8">
        <v>2</v>
      </c>
      <c r="R60" s="8">
        <v>8</v>
      </c>
      <c r="S60" s="8"/>
      <c r="T60" s="8"/>
      <c r="U60" s="8"/>
      <c r="V60" s="8"/>
      <c r="W60" s="8"/>
      <c r="X60" s="8"/>
      <c r="Y60" s="8"/>
      <c r="Z60" s="8">
        <v>0</v>
      </c>
      <c r="AA60" s="8"/>
      <c r="AB60" s="8"/>
      <c r="AC60" s="8">
        <v>3</v>
      </c>
      <c r="AD60" s="10">
        <f t="shared" si="0"/>
        <v>23</v>
      </c>
      <c r="AE60" s="15"/>
      <c r="AF60" s="16">
        <v>88.9</v>
      </c>
      <c r="AG60" s="16">
        <v>31.9</v>
      </c>
      <c r="AH60" s="17">
        <f t="shared" si="1"/>
        <v>49.18</v>
      </c>
      <c r="AI60" s="17"/>
    </row>
    <row r="61" spans="1:35" ht="24" customHeight="1">
      <c r="A61" s="7">
        <v>53019040056</v>
      </c>
      <c r="B61" s="7" t="s">
        <v>77</v>
      </c>
      <c r="C61" s="8" t="s">
        <v>92</v>
      </c>
      <c r="D61" s="8" t="s">
        <v>66</v>
      </c>
      <c r="E61" s="9" t="s">
        <v>71</v>
      </c>
      <c r="F61" s="9" t="s">
        <v>37</v>
      </c>
      <c r="G61" s="8" t="s">
        <v>42</v>
      </c>
      <c r="H61" s="10">
        <v>2005.08</v>
      </c>
      <c r="I61" s="8">
        <v>14</v>
      </c>
      <c r="J61" s="8" t="s">
        <v>65</v>
      </c>
      <c r="K61" s="12" t="s">
        <v>66</v>
      </c>
      <c r="L61" s="13"/>
      <c r="M61" s="8">
        <v>5</v>
      </c>
      <c r="N61" s="8">
        <v>2</v>
      </c>
      <c r="O61" s="8">
        <v>2</v>
      </c>
      <c r="P61" s="8">
        <v>4</v>
      </c>
      <c r="Q61" s="8">
        <v>3</v>
      </c>
      <c r="R61" s="8">
        <v>9</v>
      </c>
      <c r="S61" s="8"/>
      <c r="T61" s="8"/>
      <c r="U61" s="8"/>
      <c r="V61" s="8"/>
      <c r="W61" s="8"/>
      <c r="X61" s="8"/>
      <c r="Y61" s="8"/>
      <c r="Z61" s="8">
        <v>3</v>
      </c>
      <c r="AA61" s="8"/>
      <c r="AB61" s="8"/>
      <c r="AC61" s="8">
        <v>3</v>
      </c>
      <c r="AD61" s="10">
        <f t="shared" si="0"/>
        <v>31</v>
      </c>
      <c r="AE61" s="15"/>
      <c r="AF61" s="16">
        <v>90</v>
      </c>
      <c r="AG61" s="16">
        <v>31.3</v>
      </c>
      <c r="AH61" s="17">
        <f t="shared" si="1"/>
        <v>51.755000000000003</v>
      </c>
      <c r="AI61" s="17"/>
    </row>
    <row r="62" spans="1:35" ht="24" customHeight="1">
      <c r="A62" s="7">
        <v>53019040057</v>
      </c>
      <c r="B62" s="7" t="s">
        <v>77</v>
      </c>
      <c r="C62" s="8" t="s">
        <v>57</v>
      </c>
      <c r="D62" s="8" t="s">
        <v>66</v>
      </c>
      <c r="E62" s="9" t="s">
        <v>71</v>
      </c>
      <c r="F62" s="9" t="s">
        <v>37</v>
      </c>
      <c r="G62" s="8" t="s">
        <v>42</v>
      </c>
      <c r="H62" s="10">
        <v>2011.08</v>
      </c>
      <c r="I62" s="8">
        <v>8</v>
      </c>
      <c r="J62" s="8" t="s">
        <v>39</v>
      </c>
      <c r="K62" s="12" t="s">
        <v>75</v>
      </c>
      <c r="L62" s="13"/>
      <c r="M62" s="8">
        <v>2</v>
      </c>
      <c r="N62" s="8">
        <v>2</v>
      </c>
      <c r="O62" s="8">
        <v>2</v>
      </c>
      <c r="P62" s="8">
        <v>4</v>
      </c>
      <c r="Q62" s="8"/>
      <c r="R62" s="8">
        <v>3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10">
        <f t="shared" si="0"/>
        <v>13</v>
      </c>
      <c r="AE62" s="15"/>
      <c r="AF62" s="16">
        <v>69.400000000000006</v>
      </c>
      <c r="AG62" s="16">
        <v>21.9</v>
      </c>
      <c r="AH62" s="17">
        <f t="shared" si="1"/>
        <v>35.854999999999997</v>
      </c>
      <c r="AI62" s="17"/>
    </row>
    <row r="63" spans="1:35" ht="24" customHeight="1">
      <c r="A63" s="7">
        <v>53019040058</v>
      </c>
      <c r="B63" s="7" t="s">
        <v>77</v>
      </c>
      <c r="C63" s="8" t="s">
        <v>93</v>
      </c>
      <c r="D63" s="8" t="s">
        <v>66</v>
      </c>
      <c r="E63" s="9" t="s">
        <v>71</v>
      </c>
      <c r="F63" s="9" t="s">
        <v>37</v>
      </c>
      <c r="G63" s="8" t="s">
        <v>42</v>
      </c>
      <c r="H63" s="10">
        <v>2012.08</v>
      </c>
      <c r="I63" s="8">
        <v>7</v>
      </c>
      <c r="J63" s="8" t="s">
        <v>58</v>
      </c>
      <c r="K63" s="12" t="s">
        <v>75</v>
      </c>
      <c r="L63" s="13"/>
      <c r="M63" s="8">
        <v>2</v>
      </c>
      <c r="N63" s="8">
        <v>2</v>
      </c>
      <c r="O63" s="8">
        <v>2</v>
      </c>
      <c r="P63" s="8">
        <v>4</v>
      </c>
      <c r="Q63" s="8"/>
      <c r="R63" s="8">
        <v>2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>
        <v>1</v>
      </c>
      <c r="AD63" s="10">
        <f t="shared" si="0"/>
        <v>13</v>
      </c>
      <c r="AE63" s="15"/>
      <c r="AF63" s="16">
        <v>79</v>
      </c>
      <c r="AG63" s="16">
        <v>25.9</v>
      </c>
      <c r="AH63" s="17">
        <f t="shared" si="1"/>
        <v>40.615000000000002</v>
      </c>
      <c r="AI63" s="17"/>
    </row>
    <row r="64" spans="1:35" ht="24" customHeight="1">
      <c r="A64" s="7">
        <v>53019040059</v>
      </c>
      <c r="B64" s="7" t="s">
        <v>77</v>
      </c>
      <c r="C64" s="8" t="s">
        <v>94</v>
      </c>
      <c r="D64" s="8" t="s">
        <v>66</v>
      </c>
      <c r="E64" s="9" t="s">
        <v>71</v>
      </c>
      <c r="F64" s="9" t="s">
        <v>37</v>
      </c>
      <c r="G64" s="8" t="s">
        <v>42</v>
      </c>
      <c r="H64" s="10">
        <v>2012.1</v>
      </c>
      <c r="I64" s="8">
        <v>7</v>
      </c>
      <c r="J64" s="8" t="s">
        <v>39</v>
      </c>
      <c r="K64" s="12" t="s">
        <v>66</v>
      </c>
      <c r="L64" s="13">
        <v>1</v>
      </c>
      <c r="M64" s="8">
        <v>2</v>
      </c>
      <c r="N64" s="8">
        <v>2</v>
      </c>
      <c r="O64" s="8">
        <v>2</v>
      </c>
      <c r="P64" s="8">
        <v>4</v>
      </c>
      <c r="Q64" s="8">
        <v>5</v>
      </c>
      <c r="R64" s="8">
        <v>2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10">
        <f t="shared" si="0"/>
        <v>18</v>
      </c>
      <c r="AE64" s="15"/>
      <c r="AF64" s="16">
        <v>81</v>
      </c>
      <c r="AG64" s="16">
        <v>31.9</v>
      </c>
      <c r="AH64" s="17">
        <f t="shared" si="1"/>
        <v>44.914999999999999</v>
      </c>
      <c r="AI64" s="17"/>
    </row>
    <row r="65" spans="1:35" ht="24" customHeight="1">
      <c r="A65" s="7">
        <v>53019040060</v>
      </c>
      <c r="B65" s="7" t="s">
        <v>77</v>
      </c>
      <c r="C65" s="8" t="s">
        <v>95</v>
      </c>
      <c r="D65" s="8" t="s">
        <v>66</v>
      </c>
      <c r="E65" s="9" t="s">
        <v>71</v>
      </c>
      <c r="F65" s="9" t="s">
        <v>37</v>
      </c>
      <c r="G65" s="8" t="s">
        <v>38</v>
      </c>
      <c r="H65" s="10">
        <v>2007.07</v>
      </c>
      <c r="I65" s="8">
        <v>12</v>
      </c>
      <c r="J65" s="8" t="s">
        <v>58</v>
      </c>
      <c r="K65" s="12" t="s">
        <v>66</v>
      </c>
      <c r="L65" s="13">
        <v>1</v>
      </c>
      <c r="M65" s="8">
        <v>2</v>
      </c>
      <c r="N65" s="8">
        <v>2</v>
      </c>
      <c r="O65" s="8">
        <v>2</v>
      </c>
      <c r="P65" s="8">
        <v>3</v>
      </c>
      <c r="Q65" s="8">
        <v>0</v>
      </c>
      <c r="R65" s="8">
        <v>7</v>
      </c>
      <c r="S65" s="8">
        <v>0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10">
        <f t="shared" si="0"/>
        <v>17</v>
      </c>
      <c r="AE65" s="15"/>
      <c r="AF65" s="16">
        <v>68.2</v>
      </c>
      <c r="AG65" s="16">
        <v>28.2</v>
      </c>
      <c r="AH65" s="17">
        <f t="shared" si="1"/>
        <v>38.840000000000003</v>
      </c>
      <c r="AI65" s="17"/>
    </row>
    <row r="66" spans="1:35" ht="24" customHeight="1">
      <c r="A66" s="7">
        <v>53019040061</v>
      </c>
      <c r="B66" s="7" t="s">
        <v>96</v>
      </c>
      <c r="C66" s="8" t="s">
        <v>59</v>
      </c>
      <c r="D66" s="8" t="s">
        <v>66</v>
      </c>
      <c r="E66" s="9" t="s">
        <v>71</v>
      </c>
      <c r="F66" s="9" t="s">
        <v>37</v>
      </c>
      <c r="G66" s="8" t="s">
        <v>42</v>
      </c>
      <c r="H66" s="10">
        <v>2012.08</v>
      </c>
      <c r="I66" s="8"/>
      <c r="J66" s="8" t="s">
        <v>58</v>
      </c>
      <c r="K66" s="12" t="s">
        <v>75</v>
      </c>
      <c r="L66" s="13"/>
      <c r="M66" s="8">
        <v>2</v>
      </c>
      <c r="N66" s="8">
        <v>2</v>
      </c>
      <c r="O66" s="8">
        <v>2</v>
      </c>
      <c r="P66" s="8">
        <v>4</v>
      </c>
      <c r="Q66" s="8"/>
      <c r="R66" s="8">
        <v>2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10">
        <f t="shared" si="0"/>
        <v>12</v>
      </c>
      <c r="AE66" s="15"/>
      <c r="AF66" s="16">
        <v>82.1</v>
      </c>
      <c r="AG66" s="16">
        <v>28.9</v>
      </c>
      <c r="AH66" s="17">
        <f t="shared" si="1"/>
        <v>42.45</v>
      </c>
      <c r="AI66" s="17"/>
    </row>
    <row r="67" spans="1:35" ht="24" customHeight="1">
      <c r="A67" s="7">
        <v>53019040062</v>
      </c>
      <c r="B67" s="7" t="s">
        <v>96</v>
      </c>
      <c r="C67" s="8" t="s">
        <v>97</v>
      </c>
      <c r="D67" s="8" t="s">
        <v>66</v>
      </c>
      <c r="E67" s="9" t="s">
        <v>71</v>
      </c>
      <c r="F67" s="9" t="s">
        <v>37</v>
      </c>
      <c r="G67" s="8" t="s">
        <v>38</v>
      </c>
      <c r="H67" s="10">
        <v>2007.08</v>
      </c>
      <c r="I67" s="8">
        <v>12</v>
      </c>
      <c r="J67" s="8" t="s">
        <v>44</v>
      </c>
      <c r="K67" s="12" t="s">
        <v>66</v>
      </c>
      <c r="L67" s="13">
        <v>3</v>
      </c>
      <c r="M67" s="8">
        <v>2</v>
      </c>
      <c r="N67" s="8">
        <v>2</v>
      </c>
      <c r="O67" s="8">
        <v>2</v>
      </c>
      <c r="P67" s="8">
        <v>3</v>
      </c>
      <c r="Q67" s="8">
        <v>2</v>
      </c>
      <c r="R67" s="8">
        <v>7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10">
        <f t="shared" si="0"/>
        <v>21</v>
      </c>
      <c r="AE67" s="15"/>
      <c r="AF67" s="16">
        <v>77.7</v>
      </c>
      <c r="AG67" s="16">
        <v>28.9</v>
      </c>
      <c r="AH67" s="17">
        <f t="shared" si="1"/>
        <v>43.61</v>
      </c>
      <c r="AI67" s="17"/>
    </row>
    <row r="68" spans="1:35" ht="24" customHeight="1">
      <c r="A68" s="7">
        <v>53019040063</v>
      </c>
      <c r="B68" s="7" t="s">
        <v>96</v>
      </c>
      <c r="C68" s="8" t="s">
        <v>70</v>
      </c>
      <c r="D68" s="8" t="s">
        <v>66</v>
      </c>
      <c r="E68" s="9" t="s">
        <v>71</v>
      </c>
      <c r="F68" s="9" t="s">
        <v>37</v>
      </c>
      <c r="G68" s="8" t="s">
        <v>42</v>
      </c>
      <c r="H68" s="10">
        <v>2007.07</v>
      </c>
      <c r="I68" s="8">
        <v>12</v>
      </c>
      <c r="J68" s="8" t="s">
        <v>58</v>
      </c>
      <c r="K68" s="12" t="s">
        <v>66</v>
      </c>
      <c r="L68" s="13"/>
      <c r="M68" s="8">
        <v>2</v>
      </c>
      <c r="N68" s="8">
        <v>2</v>
      </c>
      <c r="O68" s="8">
        <v>2</v>
      </c>
      <c r="P68" s="8">
        <v>4</v>
      </c>
      <c r="Q68" s="8"/>
      <c r="R68" s="8">
        <v>7</v>
      </c>
      <c r="S68" s="8"/>
      <c r="T68" s="8"/>
      <c r="U68" s="8"/>
      <c r="V68" s="8"/>
      <c r="W68" s="8"/>
      <c r="X68" s="8"/>
      <c r="Y68" s="8"/>
      <c r="Z68" s="8">
        <v>6</v>
      </c>
      <c r="AA68" s="8"/>
      <c r="AB68" s="8"/>
      <c r="AC68" s="8">
        <v>1</v>
      </c>
      <c r="AD68" s="10">
        <f t="shared" si="0"/>
        <v>24</v>
      </c>
      <c r="AE68" s="15"/>
      <c r="AF68" s="16">
        <v>66.8</v>
      </c>
      <c r="AG68" s="16">
        <v>25.2</v>
      </c>
      <c r="AH68" s="17">
        <f t="shared" si="1"/>
        <v>39.4</v>
      </c>
      <c r="AI68" s="17"/>
    </row>
    <row r="69" spans="1:35" ht="24" customHeight="1">
      <c r="A69" s="7">
        <v>53019040064</v>
      </c>
      <c r="B69" s="7" t="s">
        <v>96</v>
      </c>
      <c r="C69" s="8" t="s">
        <v>80</v>
      </c>
      <c r="D69" s="8" t="s">
        <v>66</v>
      </c>
      <c r="E69" s="9" t="s">
        <v>71</v>
      </c>
      <c r="F69" s="9" t="s">
        <v>37</v>
      </c>
      <c r="G69" s="8" t="s">
        <v>42</v>
      </c>
      <c r="H69" s="10">
        <v>2006.08</v>
      </c>
      <c r="I69" s="8">
        <v>13</v>
      </c>
      <c r="J69" s="8" t="s">
        <v>39</v>
      </c>
      <c r="K69" s="12" t="s">
        <v>66</v>
      </c>
      <c r="L69" s="13"/>
      <c r="M69" s="8">
        <v>2</v>
      </c>
      <c r="N69" s="8">
        <v>2</v>
      </c>
      <c r="O69" s="8">
        <v>2</v>
      </c>
      <c r="P69" s="8">
        <v>4</v>
      </c>
      <c r="Q69" s="8">
        <v>0</v>
      </c>
      <c r="R69" s="8">
        <v>8</v>
      </c>
      <c r="S69" s="8"/>
      <c r="T69" s="8"/>
      <c r="U69" s="8"/>
      <c r="V69" s="8"/>
      <c r="W69" s="8"/>
      <c r="X69" s="8"/>
      <c r="Y69" s="8"/>
      <c r="Z69" s="8">
        <v>0</v>
      </c>
      <c r="AA69" s="8"/>
      <c r="AB69" s="8"/>
      <c r="AC69" s="8">
        <v>4</v>
      </c>
      <c r="AD69" s="10">
        <f t="shared" si="0"/>
        <v>22</v>
      </c>
      <c r="AE69" s="15"/>
      <c r="AF69" s="16">
        <v>60.9</v>
      </c>
      <c r="AG69" s="16">
        <v>25.8</v>
      </c>
      <c r="AH69" s="17">
        <f t="shared" si="1"/>
        <v>36.945</v>
      </c>
      <c r="AI69" s="17"/>
    </row>
    <row r="70" spans="1:35" ht="24" customHeight="1">
      <c r="A70" s="7">
        <v>53019040065</v>
      </c>
      <c r="B70" s="7" t="s">
        <v>96</v>
      </c>
      <c r="C70" s="8" t="s">
        <v>57</v>
      </c>
      <c r="D70" s="8" t="s">
        <v>66</v>
      </c>
      <c r="E70" s="9" t="s">
        <v>71</v>
      </c>
      <c r="F70" s="9" t="s">
        <v>37</v>
      </c>
      <c r="G70" s="8" t="s">
        <v>42</v>
      </c>
      <c r="H70" s="10">
        <v>2008.01</v>
      </c>
      <c r="I70" s="8">
        <v>11</v>
      </c>
      <c r="J70" s="8" t="s">
        <v>39</v>
      </c>
      <c r="K70" s="12" t="s">
        <v>66</v>
      </c>
      <c r="L70" s="13"/>
      <c r="M70" s="8">
        <v>2</v>
      </c>
      <c r="N70" s="8">
        <v>2</v>
      </c>
      <c r="O70" s="8">
        <v>2</v>
      </c>
      <c r="P70" s="8">
        <v>4</v>
      </c>
      <c r="Q70" s="8">
        <v>2</v>
      </c>
      <c r="R70" s="8">
        <v>6.5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10">
        <f t="shared" ref="AD70:AD133" si="2">SUM(L70:AC70)</f>
        <v>18.5</v>
      </c>
      <c r="AE70" s="15"/>
      <c r="AF70" s="16">
        <v>62.7</v>
      </c>
      <c r="AG70" s="16">
        <v>25.7</v>
      </c>
      <c r="AH70" s="17">
        <f t="shared" ref="AH70:AH133" si="3">AD70*0.3+(AF70+AG70)/2*0.7</f>
        <v>36.49</v>
      </c>
      <c r="AI70" s="17"/>
    </row>
    <row r="71" spans="1:35" ht="24" customHeight="1">
      <c r="A71" s="7">
        <v>53019040066</v>
      </c>
      <c r="B71" s="7" t="s">
        <v>96</v>
      </c>
      <c r="C71" s="8" t="s">
        <v>59</v>
      </c>
      <c r="D71" s="8" t="s">
        <v>66</v>
      </c>
      <c r="E71" s="9" t="s">
        <v>71</v>
      </c>
      <c r="F71" s="9" t="s">
        <v>37</v>
      </c>
      <c r="G71" s="8" t="s">
        <v>42</v>
      </c>
      <c r="H71" s="10">
        <v>2012.08</v>
      </c>
      <c r="I71" s="8">
        <v>7</v>
      </c>
      <c r="J71" s="8" t="s">
        <v>39</v>
      </c>
      <c r="K71" s="12" t="s">
        <v>66</v>
      </c>
      <c r="L71" s="13">
        <v>1</v>
      </c>
      <c r="M71" s="8">
        <v>2</v>
      </c>
      <c r="N71" s="8">
        <v>5</v>
      </c>
      <c r="O71" s="8">
        <v>5</v>
      </c>
      <c r="P71" s="8">
        <v>4</v>
      </c>
      <c r="Q71" s="8">
        <v>2</v>
      </c>
      <c r="R71" s="8">
        <v>2</v>
      </c>
      <c r="S71" s="8"/>
      <c r="T71" s="8"/>
      <c r="U71" s="8"/>
      <c r="V71" s="8"/>
      <c r="W71" s="8"/>
      <c r="X71" s="8"/>
      <c r="Y71" s="8"/>
      <c r="Z71" s="8">
        <v>3</v>
      </c>
      <c r="AA71" s="8"/>
      <c r="AB71" s="8"/>
      <c r="AC71" s="8">
        <v>3</v>
      </c>
      <c r="AD71" s="10">
        <f t="shared" si="2"/>
        <v>27</v>
      </c>
      <c r="AE71" s="15"/>
      <c r="AF71" s="16">
        <v>103.6</v>
      </c>
      <c r="AG71" s="16">
        <v>30.7</v>
      </c>
      <c r="AH71" s="17">
        <f t="shared" si="3"/>
        <v>55.104999999999997</v>
      </c>
      <c r="AI71" s="17"/>
    </row>
    <row r="72" spans="1:35" ht="24" customHeight="1">
      <c r="A72" s="7">
        <v>53019040067</v>
      </c>
      <c r="B72" s="7" t="s">
        <v>96</v>
      </c>
      <c r="C72" s="8" t="s">
        <v>98</v>
      </c>
      <c r="D72" s="8" t="s">
        <v>66</v>
      </c>
      <c r="E72" s="9" t="s">
        <v>71</v>
      </c>
      <c r="F72" s="9" t="s">
        <v>37</v>
      </c>
      <c r="G72" s="8" t="s">
        <v>42</v>
      </c>
      <c r="H72" s="10">
        <v>2012.08</v>
      </c>
      <c r="I72" s="8">
        <v>7</v>
      </c>
      <c r="J72" s="8" t="s">
        <v>39</v>
      </c>
      <c r="K72" s="12" t="s">
        <v>72</v>
      </c>
      <c r="L72" s="13">
        <v>1</v>
      </c>
      <c r="M72" s="8">
        <v>2</v>
      </c>
      <c r="N72" s="8">
        <v>5</v>
      </c>
      <c r="O72" s="8">
        <v>2</v>
      </c>
      <c r="P72" s="8">
        <v>4</v>
      </c>
      <c r="Q72" s="8"/>
      <c r="R72" s="8">
        <v>2</v>
      </c>
      <c r="S72" s="8"/>
      <c r="T72" s="8"/>
      <c r="U72" s="8"/>
      <c r="V72" s="8"/>
      <c r="W72" s="8"/>
      <c r="X72" s="8"/>
      <c r="Y72" s="8"/>
      <c r="Z72" s="8">
        <v>5</v>
      </c>
      <c r="AA72" s="8">
        <v>4</v>
      </c>
      <c r="AB72" s="8"/>
      <c r="AC72" s="8">
        <v>2</v>
      </c>
      <c r="AD72" s="10">
        <f t="shared" si="2"/>
        <v>27</v>
      </c>
      <c r="AE72" s="15"/>
      <c r="AF72" s="16">
        <v>80.2</v>
      </c>
      <c r="AG72" s="16">
        <v>28.8</v>
      </c>
      <c r="AH72" s="17">
        <f t="shared" si="3"/>
        <v>46.25</v>
      </c>
      <c r="AI72" s="17"/>
    </row>
    <row r="73" spans="1:35" ht="24" customHeight="1">
      <c r="A73" s="7">
        <v>53019040068</v>
      </c>
      <c r="B73" s="7" t="s">
        <v>96</v>
      </c>
      <c r="C73" s="8" t="s">
        <v>81</v>
      </c>
      <c r="D73" s="8" t="s">
        <v>66</v>
      </c>
      <c r="E73" s="9" t="s">
        <v>71</v>
      </c>
      <c r="F73" s="9" t="s">
        <v>37</v>
      </c>
      <c r="G73" s="8" t="s">
        <v>42</v>
      </c>
      <c r="H73" s="10">
        <v>2012.08</v>
      </c>
      <c r="I73" s="8">
        <v>7</v>
      </c>
      <c r="J73" s="8" t="s">
        <v>39</v>
      </c>
      <c r="K73" s="12" t="s">
        <v>75</v>
      </c>
      <c r="L73" s="13"/>
      <c r="M73" s="8">
        <v>2</v>
      </c>
      <c r="N73" s="8">
        <v>2</v>
      </c>
      <c r="O73" s="8">
        <v>2</v>
      </c>
      <c r="P73" s="8">
        <v>4</v>
      </c>
      <c r="Q73" s="8"/>
      <c r="R73" s="8">
        <v>2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10">
        <f t="shared" si="2"/>
        <v>12</v>
      </c>
      <c r="AE73" s="15"/>
      <c r="AF73" s="16">
        <v>81.400000000000006</v>
      </c>
      <c r="AG73" s="16">
        <v>23.9</v>
      </c>
      <c r="AH73" s="17">
        <f t="shared" si="3"/>
        <v>40.454999999999998</v>
      </c>
      <c r="AI73" s="17"/>
    </row>
    <row r="74" spans="1:35" ht="24" customHeight="1">
      <c r="A74" s="7">
        <v>53019040069</v>
      </c>
      <c r="B74" s="7" t="s">
        <v>96</v>
      </c>
      <c r="C74" s="8" t="s">
        <v>99</v>
      </c>
      <c r="D74" s="8" t="s">
        <v>66</v>
      </c>
      <c r="E74" s="9" t="s">
        <v>100</v>
      </c>
      <c r="F74" s="9" t="s">
        <v>62</v>
      </c>
      <c r="G74" s="8" t="s">
        <v>63</v>
      </c>
      <c r="H74" s="10">
        <v>2011.08</v>
      </c>
      <c r="I74" s="8">
        <v>8</v>
      </c>
      <c r="J74" s="8" t="s">
        <v>39</v>
      </c>
      <c r="K74" s="12" t="s">
        <v>101</v>
      </c>
      <c r="L74" s="13"/>
      <c r="M74" s="8">
        <v>2</v>
      </c>
      <c r="N74" s="8">
        <v>2</v>
      </c>
      <c r="O74" s="8">
        <v>2</v>
      </c>
      <c r="P74" s="8">
        <v>4</v>
      </c>
      <c r="Q74" s="8"/>
      <c r="R74" s="8">
        <v>3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10">
        <f t="shared" si="2"/>
        <v>13</v>
      </c>
      <c r="AE74" s="15"/>
      <c r="AF74" s="16">
        <v>79.5</v>
      </c>
      <c r="AG74" s="16">
        <v>27.3</v>
      </c>
      <c r="AH74" s="17">
        <f t="shared" si="3"/>
        <v>41.28</v>
      </c>
      <c r="AI74" s="17"/>
    </row>
    <row r="75" spans="1:35" ht="24" customHeight="1">
      <c r="A75" s="7">
        <v>53019040070</v>
      </c>
      <c r="B75" s="7" t="s">
        <v>96</v>
      </c>
      <c r="C75" s="8" t="s">
        <v>102</v>
      </c>
      <c r="D75" s="8" t="s">
        <v>66</v>
      </c>
      <c r="E75" s="9" t="s">
        <v>71</v>
      </c>
      <c r="F75" s="9" t="s">
        <v>37</v>
      </c>
      <c r="G75" s="8" t="s">
        <v>42</v>
      </c>
      <c r="H75" s="10">
        <v>2005.02</v>
      </c>
      <c r="I75" s="8">
        <v>14.5</v>
      </c>
      <c r="J75" s="8" t="s">
        <v>39</v>
      </c>
      <c r="K75" s="12" t="s">
        <v>66</v>
      </c>
      <c r="L75" s="13">
        <v>1</v>
      </c>
      <c r="M75" s="8">
        <v>2</v>
      </c>
      <c r="N75" s="8">
        <v>5</v>
      </c>
      <c r="O75" s="8">
        <v>2</v>
      </c>
      <c r="P75" s="8">
        <v>4</v>
      </c>
      <c r="Q75" s="8"/>
      <c r="R75" s="8">
        <v>9.5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10">
        <f t="shared" si="2"/>
        <v>23.5</v>
      </c>
      <c r="AE75" s="15"/>
      <c r="AF75" s="16">
        <v>63.5</v>
      </c>
      <c r="AG75" s="16">
        <v>26.2</v>
      </c>
      <c r="AH75" s="17">
        <f t="shared" si="3"/>
        <v>38.445</v>
      </c>
      <c r="AI75" s="17"/>
    </row>
    <row r="76" spans="1:35" ht="24" customHeight="1">
      <c r="A76" s="7">
        <v>53019040071</v>
      </c>
      <c r="B76" s="7" t="s">
        <v>96</v>
      </c>
      <c r="C76" s="8" t="s">
        <v>78</v>
      </c>
      <c r="D76" s="8" t="s">
        <v>66</v>
      </c>
      <c r="E76" s="9" t="s">
        <v>71</v>
      </c>
      <c r="F76" s="9"/>
      <c r="G76" s="8" t="s">
        <v>42</v>
      </c>
      <c r="H76" s="10">
        <v>2007.08</v>
      </c>
      <c r="I76" s="8">
        <v>12</v>
      </c>
      <c r="J76" s="8" t="s">
        <v>65</v>
      </c>
      <c r="K76" s="12" t="s">
        <v>66</v>
      </c>
      <c r="L76" s="13">
        <v>0</v>
      </c>
      <c r="M76" s="8">
        <v>5</v>
      </c>
      <c r="N76" s="8">
        <v>5</v>
      </c>
      <c r="O76" s="8">
        <v>2</v>
      </c>
      <c r="P76" s="8">
        <v>4</v>
      </c>
      <c r="Q76" s="8">
        <v>0</v>
      </c>
      <c r="R76" s="8">
        <v>7</v>
      </c>
      <c r="S76" s="8">
        <v>0</v>
      </c>
      <c r="T76" s="8">
        <v>0</v>
      </c>
      <c r="U76" s="8">
        <v>0</v>
      </c>
      <c r="V76" s="8">
        <v>0</v>
      </c>
      <c r="W76" s="8"/>
      <c r="X76" s="8"/>
      <c r="Y76" s="8"/>
      <c r="Z76" s="8">
        <v>0</v>
      </c>
      <c r="AA76" s="8">
        <v>0</v>
      </c>
      <c r="AB76" s="8">
        <v>0</v>
      </c>
      <c r="AC76" s="8"/>
      <c r="AD76" s="10">
        <f t="shared" si="2"/>
        <v>23</v>
      </c>
      <c r="AE76" s="15"/>
      <c r="AF76" s="16">
        <v>43.2</v>
      </c>
      <c r="AG76" s="16">
        <v>24.9</v>
      </c>
      <c r="AH76" s="17">
        <f t="shared" si="3"/>
        <v>30.734999999999999</v>
      </c>
      <c r="AI76" s="17"/>
    </row>
    <row r="77" spans="1:35" ht="24" customHeight="1">
      <c r="A77" s="7">
        <v>53019040072</v>
      </c>
      <c r="B77" s="7" t="s">
        <v>96</v>
      </c>
      <c r="C77" s="8" t="s">
        <v>83</v>
      </c>
      <c r="D77" s="8" t="s">
        <v>66</v>
      </c>
      <c r="E77" s="9" t="s">
        <v>71</v>
      </c>
      <c r="F77" s="9" t="s">
        <v>37</v>
      </c>
      <c r="G77" s="8" t="s">
        <v>42</v>
      </c>
      <c r="H77" s="10">
        <v>2010.08</v>
      </c>
      <c r="I77" s="8">
        <v>9</v>
      </c>
      <c r="J77" s="8" t="s">
        <v>44</v>
      </c>
      <c r="K77" s="12" t="s">
        <v>75</v>
      </c>
      <c r="L77" s="13">
        <v>1</v>
      </c>
      <c r="M77" s="8">
        <v>5</v>
      </c>
      <c r="N77" s="8">
        <v>2</v>
      </c>
      <c r="O77" s="8">
        <v>2</v>
      </c>
      <c r="P77" s="8">
        <v>4</v>
      </c>
      <c r="Q77" s="8"/>
      <c r="R77" s="8">
        <v>4</v>
      </c>
      <c r="S77" s="8"/>
      <c r="T77" s="8"/>
      <c r="U77" s="8"/>
      <c r="V77" s="8"/>
      <c r="W77" s="8"/>
      <c r="X77" s="8"/>
      <c r="Y77" s="8"/>
      <c r="Z77" s="8">
        <v>6</v>
      </c>
      <c r="AA77" s="8"/>
      <c r="AB77" s="8"/>
      <c r="AC77" s="8"/>
      <c r="AD77" s="10">
        <f t="shared" si="2"/>
        <v>24</v>
      </c>
      <c r="AE77" s="15"/>
      <c r="AF77" s="16">
        <v>78.7</v>
      </c>
      <c r="AG77" s="16">
        <v>26</v>
      </c>
      <c r="AH77" s="17">
        <f t="shared" si="3"/>
        <v>43.844999999999999</v>
      </c>
      <c r="AI77" s="17"/>
    </row>
    <row r="78" spans="1:35" ht="24" customHeight="1">
      <c r="A78" s="7">
        <v>53019040073</v>
      </c>
      <c r="B78" s="7" t="s">
        <v>96</v>
      </c>
      <c r="C78" s="8" t="s">
        <v>103</v>
      </c>
      <c r="D78" s="8" t="s">
        <v>66</v>
      </c>
      <c r="E78" s="9" t="s">
        <v>71</v>
      </c>
      <c r="F78" s="9" t="s">
        <v>37</v>
      </c>
      <c r="G78" s="8" t="s">
        <v>42</v>
      </c>
      <c r="H78" s="10">
        <v>2013.08</v>
      </c>
      <c r="I78" s="8">
        <v>6</v>
      </c>
      <c r="J78" s="8" t="s">
        <v>39</v>
      </c>
      <c r="K78" s="12" t="s">
        <v>66</v>
      </c>
      <c r="L78" s="13">
        <v>1</v>
      </c>
      <c r="M78" s="8">
        <v>2</v>
      </c>
      <c r="N78" s="8">
        <v>5</v>
      </c>
      <c r="O78" s="8">
        <v>2</v>
      </c>
      <c r="P78" s="8">
        <v>4</v>
      </c>
      <c r="Q78" s="8"/>
      <c r="R78" s="8">
        <v>1</v>
      </c>
      <c r="S78" s="8"/>
      <c r="T78" s="8"/>
      <c r="U78" s="8"/>
      <c r="V78" s="8"/>
      <c r="W78" s="8"/>
      <c r="X78" s="8"/>
      <c r="Y78" s="8"/>
      <c r="Z78" s="8"/>
      <c r="AA78" s="8">
        <v>2</v>
      </c>
      <c r="AB78" s="8"/>
      <c r="AC78" s="8">
        <v>2</v>
      </c>
      <c r="AD78" s="10">
        <f t="shared" si="2"/>
        <v>19</v>
      </c>
      <c r="AE78" s="15"/>
      <c r="AF78" s="16">
        <v>92.8</v>
      </c>
      <c r="AG78" s="16">
        <v>34.799999999999997</v>
      </c>
      <c r="AH78" s="17">
        <f t="shared" si="3"/>
        <v>50.36</v>
      </c>
      <c r="AI78" s="17"/>
    </row>
    <row r="79" spans="1:35" ht="24" customHeight="1">
      <c r="A79" s="7">
        <v>53019040074</v>
      </c>
      <c r="B79" s="7" t="s">
        <v>96</v>
      </c>
      <c r="C79" s="8" t="s">
        <v>55</v>
      </c>
      <c r="D79" s="8" t="s">
        <v>66</v>
      </c>
      <c r="E79" s="9" t="s">
        <v>71</v>
      </c>
      <c r="F79" s="9" t="s">
        <v>37</v>
      </c>
      <c r="G79" s="8" t="s">
        <v>42</v>
      </c>
      <c r="H79" s="10">
        <v>2012.08</v>
      </c>
      <c r="I79" s="8">
        <v>7</v>
      </c>
      <c r="J79" s="8" t="s">
        <v>39</v>
      </c>
      <c r="K79" s="12" t="s">
        <v>75</v>
      </c>
      <c r="L79" s="13"/>
      <c r="M79" s="8">
        <v>2</v>
      </c>
      <c r="N79" s="8">
        <v>2</v>
      </c>
      <c r="O79" s="8">
        <v>2</v>
      </c>
      <c r="P79" s="8">
        <v>4</v>
      </c>
      <c r="Q79" s="8">
        <v>2</v>
      </c>
      <c r="R79" s="8">
        <v>2</v>
      </c>
      <c r="S79" s="8"/>
      <c r="T79" s="8"/>
      <c r="U79" s="8"/>
      <c r="V79" s="8"/>
      <c r="W79" s="8"/>
      <c r="X79" s="8"/>
      <c r="Y79" s="8"/>
      <c r="Z79" s="8">
        <v>5</v>
      </c>
      <c r="AA79" s="8"/>
      <c r="AB79" s="8"/>
      <c r="AC79" s="8"/>
      <c r="AD79" s="10">
        <f t="shared" si="2"/>
        <v>19</v>
      </c>
      <c r="AE79" s="15"/>
      <c r="AF79" s="16">
        <v>66</v>
      </c>
      <c r="AG79" s="16">
        <v>32</v>
      </c>
      <c r="AH79" s="17">
        <f t="shared" si="3"/>
        <v>40</v>
      </c>
      <c r="AI79" s="17"/>
    </row>
    <row r="80" spans="1:35" ht="24" customHeight="1">
      <c r="A80" s="7">
        <v>53019040075</v>
      </c>
      <c r="B80" s="7" t="s">
        <v>96</v>
      </c>
      <c r="C80" s="8" t="s">
        <v>104</v>
      </c>
      <c r="D80" s="8" t="s">
        <v>66</v>
      </c>
      <c r="E80" s="9" t="s">
        <v>71</v>
      </c>
      <c r="F80" s="9" t="s">
        <v>37</v>
      </c>
      <c r="G80" s="8" t="s">
        <v>42</v>
      </c>
      <c r="H80" s="10">
        <v>2014.08</v>
      </c>
      <c r="I80" s="8">
        <v>5</v>
      </c>
      <c r="J80" s="8" t="s">
        <v>39</v>
      </c>
      <c r="K80" s="12" t="s">
        <v>72</v>
      </c>
      <c r="L80" s="13"/>
      <c r="M80" s="8">
        <v>2</v>
      </c>
      <c r="N80" s="8">
        <v>2</v>
      </c>
      <c r="O80" s="8">
        <v>5</v>
      </c>
      <c r="P80" s="8">
        <v>4</v>
      </c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0">
        <f t="shared" si="2"/>
        <v>13</v>
      </c>
      <c r="AE80" s="15"/>
      <c r="AF80" s="16">
        <v>72.900000000000006</v>
      </c>
      <c r="AG80" s="16">
        <v>31.8</v>
      </c>
      <c r="AH80" s="17">
        <f t="shared" si="3"/>
        <v>40.545000000000002</v>
      </c>
      <c r="AI80" s="17"/>
    </row>
    <row r="81" spans="1:35" ht="24" customHeight="1">
      <c r="A81" s="7">
        <v>53019040076</v>
      </c>
      <c r="B81" s="7" t="s">
        <v>96</v>
      </c>
      <c r="C81" s="8" t="s">
        <v>105</v>
      </c>
      <c r="D81" s="8" t="s">
        <v>66</v>
      </c>
      <c r="E81" s="9" t="s">
        <v>71</v>
      </c>
      <c r="F81" s="9" t="s">
        <v>37</v>
      </c>
      <c r="G81" s="8" t="s">
        <v>42</v>
      </c>
      <c r="H81" s="10">
        <v>2014.08</v>
      </c>
      <c r="I81" s="8">
        <v>5</v>
      </c>
      <c r="J81" s="8" t="s">
        <v>39</v>
      </c>
      <c r="K81" s="12" t="s">
        <v>72</v>
      </c>
      <c r="L81" s="13">
        <v>1</v>
      </c>
      <c r="M81" s="8">
        <v>2</v>
      </c>
      <c r="N81" s="8">
        <v>2</v>
      </c>
      <c r="O81" s="8">
        <v>2</v>
      </c>
      <c r="P81" s="8">
        <v>4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0">
        <f t="shared" si="2"/>
        <v>11</v>
      </c>
      <c r="AE81" s="15"/>
      <c r="AF81" s="16">
        <v>88.2</v>
      </c>
      <c r="AG81" s="16">
        <v>34.6</v>
      </c>
      <c r="AH81" s="17">
        <f t="shared" si="3"/>
        <v>46.28</v>
      </c>
      <c r="AI81" s="17"/>
    </row>
    <row r="82" spans="1:35" ht="24" customHeight="1">
      <c r="A82" s="7">
        <v>53019040077</v>
      </c>
      <c r="B82" s="7" t="s">
        <v>96</v>
      </c>
      <c r="C82" s="8" t="s">
        <v>55</v>
      </c>
      <c r="D82" s="8" t="s">
        <v>66</v>
      </c>
      <c r="E82" s="9" t="s">
        <v>71</v>
      </c>
      <c r="F82" s="9" t="s">
        <v>37</v>
      </c>
      <c r="G82" s="8" t="s">
        <v>42</v>
      </c>
      <c r="H82" s="10">
        <v>2014.08</v>
      </c>
      <c r="I82" s="8">
        <v>5</v>
      </c>
      <c r="J82" s="8" t="s">
        <v>39</v>
      </c>
      <c r="K82" s="12" t="s">
        <v>72</v>
      </c>
      <c r="L82" s="13"/>
      <c r="M82" s="8">
        <v>2</v>
      </c>
      <c r="N82" s="8">
        <v>2</v>
      </c>
      <c r="O82" s="8">
        <v>2</v>
      </c>
      <c r="P82" s="8">
        <v>4</v>
      </c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0">
        <f t="shared" si="2"/>
        <v>10</v>
      </c>
      <c r="AE82" s="15"/>
      <c r="AF82" s="16">
        <v>88.9</v>
      </c>
      <c r="AG82" s="16">
        <v>32.5</v>
      </c>
      <c r="AH82" s="17">
        <f t="shared" si="3"/>
        <v>45.49</v>
      </c>
      <c r="AI82" s="17"/>
    </row>
    <row r="83" spans="1:35" ht="24" customHeight="1">
      <c r="A83" s="7">
        <v>53019040078</v>
      </c>
      <c r="B83" s="7" t="s">
        <v>96</v>
      </c>
      <c r="C83" s="8" t="s">
        <v>106</v>
      </c>
      <c r="D83" s="8" t="s">
        <v>66</v>
      </c>
      <c r="E83" s="9" t="s">
        <v>71</v>
      </c>
      <c r="F83" s="9" t="s">
        <v>37</v>
      </c>
      <c r="G83" s="8" t="s">
        <v>42</v>
      </c>
      <c r="H83" s="10">
        <v>2014.08</v>
      </c>
      <c r="I83" s="8">
        <v>5</v>
      </c>
      <c r="J83" s="8" t="s">
        <v>58</v>
      </c>
      <c r="K83" s="12" t="s">
        <v>66</v>
      </c>
      <c r="L83" s="13"/>
      <c r="M83" s="8">
        <v>2</v>
      </c>
      <c r="N83" s="8">
        <v>2</v>
      </c>
      <c r="O83" s="8">
        <v>2</v>
      </c>
      <c r="P83" s="8">
        <v>4</v>
      </c>
      <c r="Q83" s="8">
        <v>2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0">
        <f t="shared" si="2"/>
        <v>12</v>
      </c>
      <c r="AE83" s="15"/>
      <c r="AF83" s="16">
        <v>94.5</v>
      </c>
      <c r="AG83" s="16">
        <v>28.4</v>
      </c>
      <c r="AH83" s="17">
        <f t="shared" si="3"/>
        <v>46.615000000000002</v>
      </c>
      <c r="AI83" s="17"/>
    </row>
    <row r="84" spans="1:35" ht="24" customHeight="1">
      <c r="A84" s="7">
        <v>53019040079</v>
      </c>
      <c r="B84" s="7" t="s">
        <v>96</v>
      </c>
      <c r="C84" s="8" t="s">
        <v>107</v>
      </c>
      <c r="D84" s="8" t="s">
        <v>66</v>
      </c>
      <c r="E84" s="9" t="s">
        <v>71</v>
      </c>
      <c r="F84" s="9" t="s">
        <v>37</v>
      </c>
      <c r="G84" s="8" t="s">
        <v>42</v>
      </c>
      <c r="H84" s="10">
        <v>2014.08</v>
      </c>
      <c r="I84" s="8">
        <v>5</v>
      </c>
      <c r="J84" s="8" t="s">
        <v>39</v>
      </c>
      <c r="K84" s="12" t="s">
        <v>75</v>
      </c>
      <c r="L84" s="13"/>
      <c r="M84" s="8">
        <v>2</v>
      </c>
      <c r="N84" s="8">
        <v>2</v>
      </c>
      <c r="O84" s="8">
        <v>2</v>
      </c>
      <c r="P84" s="8">
        <v>4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>
        <v>1</v>
      </c>
      <c r="AD84" s="10">
        <f t="shared" si="2"/>
        <v>11</v>
      </c>
      <c r="AE84" s="15"/>
      <c r="AF84" s="16">
        <v>82.8</v>
      </c>
      <c r="AG84" s="16">
        <v>24.1</v>
      </c>
      <c r="AH84" s="17">
        <f t="shared" si="3"/>
        <v>40.715000000000003</v>
      </c>
      <c r="AI84" s="17"/>
    </row>
    <row r="85" spans="1:35" ht="24" customHeight="1">
      <c r="A85" s="7">
        <v>53019040080</v>
      </c>
      <c r="B85" s="7" t="s">
        <v>96</v>
      </c>
      <c r="C85" s="8" t="s">
        <v>83</v>
      </c>
      <c r="D85" s="8" t="s">
        <v>66</v>
      </c>
      <c r="E85" s="9" t="s">
        <v>71</v>
      </c>
      <c r="F85" s="9" t="s">
        <v>37</v>
      </c>
      <c r="G85" s="8" t="s">
        <v>42</v>
      </c>
      <c r="H85" s="10">
        <v>2011.08</v>
      </c>
      <c r="I85" s="8">
        <v>8</v>
      </c>
      <c r="J85" s="8" t="s">
        <v>58</v>
      </c>
      <c r="K85" s="12" t="s">
        <v>72</v>
      </c>
      <c r="L85" s="13"/>
      <c r="M85" s="8">
        <v>2</v>
      </c>
      <c r="N85" s="8">
        <v>2</v>
      </c>
      <c r="O85" s="8">
        <v>2</v>
      </c>
      <c r="P85" s="8">
        <v>4</v>
      </c>
      <c r="Q85" s="8"/>
      <c r="R85" s="8">
        <v>3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0">
        <f t="shared" si="2"/>
        <v>13</v>
      </c>
      <c r="AE85" s="15"/>
      <c r="AF85" s="16">
        <v>50.6</v>
      </c>
      <c r="AG85" s="16">
        <v>33.6</v>
      </c>
      <c r="AH85" s="17">
        <f t="shared" si="3"/>
        <v>33.369999999999997</v>
      </c>
      <c r="AI85" s="17"/>
    </row>
    <row r="86" spans="1:35" ht="24" customHeight="1">
      <c r="A86" s="7">
        <v>53019040081</v>
      </c>
      <c r="B86" s="7" t="s">
        <v>96</v>
      </c>
      <c r="C86" s="8" t="s">
        <v>55</v>
      </c>
      <c r="D86" s="8" t="s">
        <v>66</v>
      </c>
      <c r="E86" s="9" t="s">
        <v>71</v>
      </c>
      <c r="F86" s="9" t="s">
        <v>37</v>
      </c>
      <c r="G86" s="8" t="s">
        <v>42</v>
      </c>
      <c r="H86" s="10">
        <v>2012.08</v>
      </c>
      <c r="I86" s="8">
        <v>7</v>
      </c>
      <c r="J86" s="8" t="s">
        <v>39</v>
      </c>
      <c r="K86" s="12" t="s">
        <v>72</v>
      </c>
      <c r="L86" s="13"/>
      <c r="M86" s="8">
        <v>2</v>
      </c>
      <c r="N86" s="8">
        <v>2</v>
      </c>
      <c r="O86" s="8">
        <v>2</v>
      </c>
      <c r="P86" s="8">
        <v>4</v>
      </c>
      <c r="Q86" s="8"/>
      <c r="R86" s="8">
        <v>2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>
        <v>2</v>
      </c>
      <c r="AD86" s="10">
        <f t="shared" si="2"/>
        <v>14</v>
      </c>
      <c r="AE86" s="15"/>
      <c r="AF86" s="16">
        <v>95</v>
      </c>
      <c r="AG86" s="16">
        <v>25.4</v>
      </c>
      <c r="AH86" s="17">
        <f t="shared" si="3"/>
        <v>46.34</v>
      </c>
      <c r="AI86" s="17"/>
    </row>
    <row r="87" spans="1:35" ht="24" customHeight="1">
      <c r="A87" s="7">
        <v>53019040082</v>
      </c>
      <c r="B87" s="7" t="s">
        <v>96</v>
      </c>
      <c r="C87" s="8" t="s">
        <v>79</v>
      </c>
      <c r="D87" s="8" t="s">
        <v>66</v>
      </c>
      <c r="E87" s="9" t="s">
        <v>71</v>
      </c>
      <c r="F87" s="9" t="s">
        <v>37</v>
      </c>
      <c r="G87" s="8" t="s">
        <v>42</v>
      </c>
      <c r="H87" s="10">
        <v>2013.08</v>
      </c>
      <c r="I87" s="8"/>
      <c r="J87" s="8" t="s">
        <v>39</v>
      </c>
      <c r="K87" s="12" t="s">
        <v>75</v>
      </c>
      <c r="L87" s="13"/>
      <c r="M87" s="8">
        <v>2</v>
      </c>
      <c r="N87" s="8">
        <v>2</v>
      </c>
      <c r="O87" s="8">
        <v>2</v>
      </c>
      <c r="P87" s="8">
        <v>4</v>
      </c>
      <c r="Q87" s="8"/>
      <c r="R87" s="8">
        <v>1</v>
      </c>
      <c r="S87" s="8"/>
      <c r="T87" s="8"/>
      <c r="U87" s="8"/>
      <c r="V87" s="8"/>
      <c r="W87" s="8"/>
      <c r="X87" s="8"/>
      <c r="Y87" s="8"/>
      <c r="Z87" s="8"/>
      <c r="AA87" s="8"/>
      <c r="AB87" s="8"/>
      <c r="AC87" s="8">
        <v>1</v>
      </c>
      <c r="AD87" s="10">
        <f t="shared" si="2"/>
        <v>12</v>
      </c>
      <c r="AE87" s="15"/>
      <c r="AF87" s="16">
        <v>86</v>
      </c>
      <c r="AG87" s="16">
        <v>34.200000000000003</v>
      </c>
      <c r="AH87" s="17">
        <f t="shared" si="3"/>
        <v>45.67</v>
      </c>
      <c r="AI87" s="17"/>
    </row>
    <row r="88" spans="1:35" ht="24" customHeight="1">
      <c r="A88" s="7">
        <v>53019040083</v>
      </c>
      <c r="B88" s="7" t="s">
        <v>96</v>
      </c>
      <c r="C88" s="8" t="s">
        <v>86</v>
      </c>
      <c r="D88" s="8" t="s">
        <v>66</v>
      </c>
      <c r="E88" s="9" t="s">
        <v>71</v>
      </c>
      <c r="F88" s="9" t="s">
        <v>37</v>
      </c>
      <c r="G88" s="8" t="s">
        <v>42</v>
      </c>
      <c r="H88" s="10">
        <v>2012.08</v>
      </c>
      <c r="I88" s="8">
        <v>7</v>
      </c>
      <c r="J88" s="8" t="s">
        <v>58</v>
      </c>
      <c r="K88" s="12" t="s">
        <v>66</v>
      </c>
      <c r="L88" s="13">
        <v>1</v>
      </c>
      <c r="M88" s="8">
        <v>2</v>
      </c>
      <c r="N88" s="8">
        <v>2</v>
      </c>
      <c r="O88" s="8">
        <v>2</v>
      </c>
      <c r="P88" s="8">
        <v>4</v>
      </c>
      <c r="Q88" s="8">
        <v>2</v>
      </c>
      <c r="R88" s="8">
        <v>2</v>
      </c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0">
        <f t="shared" si="2"/>
        <v>15</v>
      </c>
      <c r="AE88" s="15"/>
      <c r="AF88" s="16">
        <v>82.4</v>
      </c>
      <c r="AG88" s="16">
        <v>27.7</v>
      </c>
      <c r="AH88" s="17">
        <f t="shared" si="3"/>
        <v>43.034999999999997</v>
      </c>
      <c r="AI88" s="17"/>
    </row>
    <row r="89" spans="1:35" ht="24" customHeight="1">
      <c r="A89" s="7">
        <v>53019040084</v>
      </c>
      <c r="B89" s="7" t="s">
        <v>96</v>
      </c>
      <c r="C89" s="8" t="s">
        <v>86</v>
      </c>
      <c r="D89" s="8" t="s">
        <v>66</v>
      </c>
      <c r="E89" s="9" t="s">
        <v>71</v>
      </c>
      <c r="F89" s="9" t="s">
        <v>37</v>
      </c>
      <c r="G89" s="8" t="s">
        <v>42</v>
      </c>
      <c r="H89" s="10">
        <v>2008.08</v>
      </c>
      <c r="I89" s="8">
        <v>11</v>
      </c>
      <c r="J89" s="8" t="s">
        <v>39</v>
      </c>
      <c r="K89" s="12" t="s">
        <v>66</v>
      </c>
      <c r="L89" s="13"/>
      <c r="M89" s="8">
        <v>2</v>
      </c>
      <c r="N89" s="8">
        <v>5</v>
      </c>
      <c r="O89" s="8">
        <v>2</v>
      </c>
      <c r="P89" s="8">
        <v>4</v>
      </c>
      <c r="Q89" s="8"/>
      <c r="R89" s="8">
        <v>3</v>
      </c>
      <c r="S89" s="8"/>
      <c r="T89" s="8"/>
      <c r="U89" s="8"/>
      <c r="V89" s="8"/>
      <c r="W89" s="8"/>
      <c r="X89" s="8"/>
      <c r="Y89" s="8"/>
      <c r="Z89" s="8">
        <v>0</v>
      </c>
      <c r="AA89" s="8"/>
      <c r="AB89" s="8"/>
      <c r="AC89" s="8"/>
      <c r="AD89" s="10">
        <f t="shared" si="2"/>
        <v>16</v>
      </c>
      <c r="AE89" s="15"/>
      <c r="AF89" s="16">
        <v>66.8</v>
      </c>
      <c r="AG89" s="16">
        <v>26.9</v>
      </c>
      <c r="AH89" s="17">
        <f t="shared" si="3"/>
        <v>37.594999999999999</v>
      </c>
      <c r="AI89" s="17"/>
    </row>
    <row r="90" spans="1:35" ht="24" customHeight="1">
      <c r="A90" s="7">
        <v>53019040085</v>
      </c>
      <c r="B90" s="7" t="s">
        <v>96</v>
      </c>
      <c r="C90" s="8" t="s">
        <v>108</v>
      </c>
      <c r="D90" s="8" t="s">
        <v>66</v>
      </c>
      <c r="E90" s="9" t="s">
        <v>71</v>
      </c>
      <c r="F90" s="9" t="s">
        <v>37</v>
      </c>
      <c r="G90" s="8" t="s">
        <v>42</v>
      </c>
      <c r="H90" s="10">
        <v>2011.08</v>
      </c>
      <c r="I90" s="8">
        <v>8</v>
      </c>
      <c r="J90" s="8" t="s">
        <v>39</v>
      </c>
      <c r="K90" s="12" t="s">
        <v>75</v>
      </c>
      <c r="L90" s="13"/>
      <c r="M90" s="8">
        <v>2</v>
      </c>
      <c r="N90" s="8">
        <v>2</v>
      </c>
      <c r="O90" s="8">
        <v>2</v>
      </c>
      <c r="P90" s="8">
        <v>4</v>
      </c>
      <c r="Q90" s="8"/>
      <c r="R90" s="8">
        <v>3</v>
      </c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10">
        <f t="shared" si="2"/>
        <v>13</v>
      </c>
      <c r="AE90" s="15"/>
      <c r="AF90" s="16">
        <v>84.7</v>
      </c>
      <c r="AG90" s="16">
        <v>30.8</v>
      </c>
      <c r="AH90" s="17">
        <f t="shared" si="3"/>
        <v>44.325000000000003</v>
      </c>
      <c r="AI90" s="17"/>
    </row>
    <row r="91" spans="1:35" ht="24" customHeight="1">
      <c r="A91" s="7">
        <v>53019040086</v>
      </c>
      <c r="B91" s="7" t="s">
        <v>96</v>
      </c>
      <c r="C91" s="8" t="s">
        <v>59</v>
      </c>
      <c r="D91" s="8" t="s">
        <v>66</v>
      </c>
      <c r="E91" s="9" t="s">
        <v>71</v>
      </c>
      <c r="F91" s="9" t="s">
        <v>37</v>
      </c>
      <c r="G91" s="8" t="s">
        <v>42</v>
      </c>
      <c r="H91" s="10">
        <v>2014.08</v>
      </c>
      <c r="I91" s="8">
        <v>5</v>
      </c>
      <c r="J91" s="8" t="s">
        <v>58</v>
      </c>
      <c r="K91" s="12" t="s">
        <v>66</v>
      </c>
      <c r="L91" s="13"/>
      <c r="M91" s="8">
        <v>2</v>
      </c>
      <c r="N91" s="8">
        <v>2</v>
      </c>
      <c r="O91" s="8">
        <v>2</v>
      </c>
      <c r="P91" s="8">
        <v>4</v>
      </c>
      <c r="Q91" s="8">
        <v>2</v>
      </c>
      <c r="R91" s="8"/>
      <c r="S91" s="8"/>
      <c r="T91" s="8"/>
      <c r="U91" s="8"/>
      <c r="V91" s="8"/>
      <c r="W91" s="8"/>
      <c r="X91" s="8"/>
      <c r="Y91" s="8"/>
      <c r="Z91" s="8">
        <v>2</v>
      </c>
      <c r="AA91" s="8"/>
      <c r="AB91" s="8"/>
      <c r="AC91" s="8"/>
      <c r="AD91" s="10">
        <f t="shared" si="2"/>
        <v>14</v>
      </c>
      <c r="AE91" s="15"/>
      <c r="AF91" s="16">
        <v>75.5</v>
      </c>
      <c r="AG91" s="16">
        <v>25.5</v>
      </c>
      <c r="AH91" s="17">
        <f t="shared" si="3"/>
        <v>39.549999999999997</v>
      </c>
      <c r="AI91" s="17"/>
    </row>
    <row r="92" spans="1:35" ht="24" customHeight="1">
      <c r="A92" s="7">
        <v>53019040087</v>
      </c>
      <c r="B92" s="7" t="s">
        <v>96</v>
      </c>
      <c r="C92" s="8" t="s">
        <v>57</v>
      </c>
      <c r="D92" s="8" t="s">
        <v>66</v>
      </c>
      <c r="E92" s="9" t="s">
        <v>71</v>
      </c>
      <c r="F92" s="9" t="s">
        <v>37</v>
      </c>
      <c r="G92" s="8" t="s">
        <v>42</v>
      </c>
      <c r="H92" s="10">
        <v>2012.1</v>
      </c>
      <c r="I92" s="8">
        <v>7</v>
      </c>
      <c r="J92" s="8" t="s">
        <v>58</v>
      </c>
      <c r="K92" s="12" t="s">
        <v>66</v>
      </c>
      <c r="L92" s="13">
        <v>1</v>
      </c>
      <c r="M92" s="8">
        <v>2</v>
      </c>
      <c r="N92" s="8">
        <v>2</v>
      </c>
      <c r="O92" s="8">
        <v>2</v>
      </c>
      <c r="P92" s="8">
        <v>4</v>
      </c>
      <c r="Q92" s="8"/>
      <c r="R92" s="8">
        <v>2</v>
      </c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10">
        <f t="shared" si="2"/>
        <v>13</v>
      </c>
      <c r="AE92" s="15"/>
      <c r="AF92" s="16">
        <v>77.3</v>
      </c>
      <c r="AG92" s="16">
        <v>34.1</v>
      </c>
      <c r="AH92" s="17">
        <f t="shared" si="3"/>
        <v>42.89</v>
      </c>
      <c r="AI92" s="17"/>
    </row>
    <row r="93" spans="1:35" ht="24" customHeight="1">
      <c r="A93" s="7">
        <v>53019040088</v>
      </c>
      <c r="B93" s="7" t="s">
        <v>96</v>
      </c>
      <c r="C93" s="8" t="s">
        <v>59</v>
      </c>
      <c r="D93" s="8" t="s">
        <v>66</v>
      </c>
      <c r="E93" s="9" t="s">
        <v>71</v>
      </c>
      <c r="F93" s="9" t="s">
        <v>37</v>
      </c>
      <c r="G93" s="8" t="s">
        <v>42</v>
      </c>
      <c r="H93" s="10">
        <v>2015.08</v>
      </c>
      <c r="I93" s="8">
        <v>5</v>
      </c>
      <c r="J93" s="8" t="s">
        <v>58</v>
      </c>
      <c r="K93" s="12" t="s">
        <v>72</v>
      </c>
      <c r="L93" s="13"/>
      <c r="M93" s="8">
        <v>2</v>
      </c>
      <c r="N93" s="8">
        <v>2</v>
      </c>
      <c r="O93" s="8">
        <v>2</v>
      </c>
      <c r="P93" s="8">
        <v>4</v>
      </c>
      <c r="Q93" s="8"/>
      <c r="R93" s="8"/>
      <c r="S93" s="8"/>
      <c r="T93" s="8"/>
      <c r="U93" s="8"/>
      <c r="V93" s="8"/>
      <c r="W93" s="8"/>
      <c r="X93" s="8"/>
      <c r="Y93" s="8"/>
      <c r="Z93" s="8">
        <v>3</v>
      </c>
      <c r="AA93" s="8"/>
      <c r="AB93" s="8"/>
      <c r="AC93" s="8"/>
      <c r="AD93" s="10">
        <f t="shared" si="2"/>
        <v>13</v>
      </c>
      <c r="AE93" s="15"/>
      <c r="AF93" s="16">
        <v>74.7</v>
      </c>
      <c r="AG93" s="16">
        <v>27.5</v>
      </c>
      <c r="AH93" s="17">
        <f t="shared" si="3"/>
        <v>39.67</v>
      </c>
      <c r="AI93" s="17"/>
    </row>
    <row r="94" spans="1:35" ht="24" customHeight="1">
      <c r="A94" s="7">
        <v>53019040089</v>
      </c>
      <c r="B94" s="7" t="s">
        <v>96</v>
      </c>
      <c r="C94" s="8" t="s">
        <v>48</v>
      </c>
      <c r="D94" s="8" t="s">
        <v>66</v>
      </c>
      <c r="E94" s="9" t="s">
        <v>71</v>
      </c>
      <c r="F94" s="9" t="s">
        <v>37</v>
      </c>
      <c r="G94" s="8" t="s">
        <v>42</v>
      </c>
      <c r="H94" s="10">
        <v>2012.1</v>
      </c>
      <c r="I94" s="8">
        <v>6</v>
      </c>
      <c r="J94" s="8" t="s">
        <v>39</v>
      </c>
      <c r="K94" s="12" t="s">
        <v>75</v>
      </c>
      <c r="L94" s="13"/>
      <c r="M94" s="8">
        <v>2</v>
      </c>
      <c r="N94" s="8">
        <v>2</v>
      </c>
      <c r="O94" s="8">
        <v>2</v>
      </c>
      <c r="P94" s="8">
        <v>4</v>
      </c>
      <c r="Q94" s="8"/>
      <c r="R94" s="8">
        <v>0</v>
      </c>
      <c r="S94" s="8"/>
      <c r="T94" s="8"/>
      <c r="U94" s="8"/>
      <c r="V94" s="8"/>
      <c r="W94" s="8"/>
      <c r="X94" s="8"/>
      <c r="Y94" s="8"/>
      <c r="Z94" s="8">
        <v>0</v>
      </c>
      <c r="AA94" s="8"/>
      <c r="AB94" s="8"/>
      <c r="AC94" s="8"/>
      <c r="AD94" s="10">
        <f t="shared" si="2"/>
        <v>10</v>
      </c>
      <c r="AE94" s="15"/>
      <c r="AF94" s="16">
        <v>77.3</v>
      </c>
      <c r="AG94" s="16">
        <v>29.2</v>
      </c>
      <c r="AH94" s="17">
        <f t="shared" si="3"/>
        <v>40.274999999999999</v>
      </c>
      <c r="AI94" s="17"/>
    </row>
    <row r="95" spans="1:35" ht="24" customHeight="1">
      <c r="A95" s="7">
        <v>53019040090</v>
      </c>
      <c r="B95" s="7" t="s">
        <v>96</v>
      </c>
      <c r="C95" s="8" t="s">
        <v>109</v>
      </c>
      <c r="D95" s="8" t="s">
        <v>66</v>
      </c>
      <c r="E95" s="9" t="s">
        <v>71</v>
      </c>
      <c r="F95" s="9" t="s">
        <v>37</v>
      </c>
      <c r="G95" s="8" t="s">
        <v>42</v>
      </c>
      <c r="H95" s="10">
        <v>2009.06</v>
      </c>
      <c r="I95" s="8">
        <v>10</v>
      </c>
      <c r="J95" s="8" t="s">
        <v>44</v>
      </c>
      <c r="K95" s="12" t="s">
        <v>66</v>
      </c>
      <c r="L95" s="13">
        <v>1</v>
      </c>
      <c r="M95" s="8">
        <v>5</v>
      </c>
      <c r="N95" s="8">
        <v>2</v>
      </c>
      <c r="O95" s="8">
        <v>5</v>
      </c>
      <c r="P95" s="8">
        <v>4</v>
      </c>
      <c r="Q95" s="8"/>
      <c r="R95" s="8">
        <v>5</v>
      </c>
      <c r="S95" s="8"/>
      <c r="T95" s="8"/>
      <c r="U95" s="8"/>
      <c r="V95" s="8"/>
      <c r="W95" s="8"/>
      <c r="X95" s="8"/>
      <c r="Y95" s="8"/>
      <c r="Z95" s="8">
        <v>0</v>
      </c>
      <c r="AA95" s="8"/>
      <c r="AB95" s="8"/>
      <c r="AC95" s="8">
        <v>2</v>
      </c>
      <c r="AD95" s="10">
        <f t="shared" si="2"/>
        <v>24</v>
      </c>
      <c r="AE95" s="15"/>
      <c r="AF95" s="16">
        <v>58.5</v>
      </c>
      <c r="AG95" s="16">
        <v>27</v>
      </c>
      <c r="AH95" s="17">
        <f t="shared" si="3"/>
        <v>37.125</v>
      </c>
      <c r="AI95" s="17"/>
    </row>
    <row r="96" spans="1:35" ht="24" customHeight="1">
      <c r="A96" s="7">
        <v>53019040091</v>
      </c>
      <c r="B96" s="7" t="s">
        <v>110</v>
      </c>
      <c r="C96" s="8" t="s">
        <v>83</v>
      </c>
      <c r="D96" s="8" t="s">
        <v>66</v>
      </c>
      <c r="E96" s="9" t="s">
        <v>71</v>
      </c>
      <c r="F96" s="9" t="s">
        <v>37</v>
      </c>
      <c r="G96" s="8" t="s">
        <v>42</v>
      </c>
      <c r="H96" s="10">
        <v>2012.08</v>
      </c>
      <c r="I96" s="8">
        <v>7</v>
      </c>
      <c r="J96" s="8" t="s">
        <v>58</v>
      </c>
      <c r="K96" s="12" t="s">
        <v>72</v>
      </c>
      <c r="L96" s="13"/>
      <c r="M96" s="8">
        <v>2</v>
      </c>
      <c r="N96" s="8">
        <v>2</v>
      </c>
      <c r="O96" s="8">
        <v>2</v>
      </c>
      <c r="P96" s="8">
        <v>4</v>
      </c>
      <c r="Q96" s="8"/>
      <c r="R96" s="8">
        <v>2</v>
      </c>
      <c r="S96" s="8"/>
      <c r="T96" s="8"/>
      <c r="U96" s="8"/>
      <c r="V96" s="8"/>
      <c r="W96" s="8"/>
      <c r="X96" s="8"/>
      <c r="Y96" s="8"/>
      <c r="Z96" s="8"/>
      <c r="AA96" s="8">
        <v>6</v>
      </c>
      <c r="AB96" s="8"/>
      <c r="AC96" s="8">
        <v>3</v>
      </c>
      <c r="AD96" s="10">
        <f t="shared" si="2"/>
        <v>21</v>
      </c>
      <c r="AE96" s="15"/>
      <c r="AF96" s="16">
        <v>80.3</v>
      </c>
      <c r="AG96" s="16">
        <v>23.6</v>
      </c>
      <c r="AH96" s="17">
        <f t="shared" si="3"/>
        <v>42.664999999999999</v>
      </c>
      <c r="AI96" s="17"/>
    </row>
    <row r="97" spans="1:35" ht="24" customHeight="1">
      <c r="A97" s="7">
        <v>53019040092</v>
      </c>
      <c r="B97" s="7" t="s">
        <v>110</v>
      </c>
      <c r="C97" s="8" t="s">
        <v>98</v>
      </c>
      <c r="D97" s="8" t="s">
        <v>66</v>
      </c>
      <c r="E97" s="9" t="s">
        <v>71</v>
      </c>
      <c r="F97" s="9" t="s">
        <v>37</v>
      </c>
      <c r="G97" s="8" t="s">
        <v>42</v>
      </c>
      <c r="H97" s="10">
        <v>2013.08</v>
      </c>
      <c r="I97" s="8">
        <v>6</v>
      </c>
      <c r="J97" s="8" t="s">
        <v>58</v>
      </c>
      <c r="K97" s="12" t="s">
        <v>72</v>
      </c>
      <c r="L97" s="13"/>
      <c r="M97" s="8">
        <v>2</v>
      </c>
      <c r="N97" s="8">
        <v>2</v>
      </c>
      <c r="O97" s="8">
        <v>2</v>
      </c>
      <c r="P97" s="8">
        <v>4</v>
      </c>
      <c r="Q97" s="8"/>
      <c r="R97" s="8">
        <v>1</v>
      </c>
      <c r="S97" s="8"/>
      <c r="T97" s="8"/>
      <c r="U97" s="8"/>
      <c r="V97" s="8"/>
      <c r="W97" s="8"/>
      <c r="X97" s="8"/>
      <c r="Y97" s="8"/>
      <c r="Z97" s="8"/>
      <c r="AA97" s="8">
        <v>4</v>
      </c>
      <c r="AB97" s="8"/>
      <c r="AC97" s="8"/>
      <c r="AD97" s="10">
        <f t="shared" si="2"/>
        <v>15</v>
      </c>
      <c r="AE97" s="15"/>
      <c r="AF97" s="16">
        <v>98.7</v>
      </c>
      <c r="AG97" s="16">
        <v>35.700000000000003</v>
      </c>
      <c r="AH97" s="17">
        <f t="shared" si="3"/>
        <v>51.54</v>
      </c>
      <c r="AI97" s="17"/>
    </row>
    <row r="98" spans="1:35" ht="24" customHeight="1">
      <c r="A98" s="7">
        <v>53019040093</v>
      </c>
      <c r="B98" s="7" t="s">
        <v>110</v>
      </c>
      <c r="C98" s="8" t="s">
        <v>81</v>
      </c>
      <c r="D98" s="8" t="s">
        <v>66</v>
      </c>
      <c r="E98" s="9" t="s">
        <v>71</v>
      </c>
      <c r="F98" s="9" t="s">
        <v>37</v>
      </c>
      <c r="G98" s="8" t="s">
        <v>42</v>
      </c>
      <c r="H98" s="10">
        <v>2014.08</v>
      </c>
      <c r="I98" s="8">
        <v>5</v>
      </c>
      <c r="J98" s="8" t="s">
        <v>58</v>
      </c>
      <c r="K98" s="12" t="s">
        <v>75</v>
      </c>
      <c r="L98" s="13">
        <v>1</v>
      </c>
      <c r="M98" s="8">
        <v>2</v>
      </c>
      <c r="N98" s="8">
        <v>2</v>
      </c>
      <c r="O98" s="8">
        <v>2</v>
      </c>
      <c r="P98" s="8">
        <v>4</v>
      </c>
      <c r="Q98" s="8"/>
      <c r="R98" s="8"/>
      <c r="S98" s="8"/>
      <c r="T98" s="8"/>
      <c r="U98" s="8"/>
      <c r="V98" s="8"/>
      <c r="W98" s="8"/>
      <c r="X98" s="8"/>
      <c r="Y98" s="8"/>
      <c r="Z98" s="8">
        <v>5</v>
      </c>
      <c r="AA98" s="8"/>
      <c r="AB98" s="8"/>
      <c r="AC98" s="8"/>
      <c r="AD98" s="10">
        <f t="shared" si="2"/>
        <v>16</v>
      </c>
      <c r="AE98" s="15"/>
      <c r="AF98" s="16">
        <v>85.8</v>
      </c>
      <c r="AG98" s="16">
        <v>25.7</v>
      </c>
      <c r="AH98" s="17">
        <f t="shared" si="3"/>
        <v>43.825000000000003</v>
      </c>
      <c r="AI98" s="17"/>
    </row>
    <row r="99" spans="1:35" ht="24" customHeight="1">
      <c r="A99" s="7">
        <v>53019040094</v>
      </c>
      <c r="B99" s="7" t="s">
        <v>110</v>
      </c>
      <c r="C99" s="8" t="s">
        <v>59</v>
      </c>
      <c r="D99" s="8" t="s">
        <v>66</v>
      </c>
      <c r="E99" s="9" t="s">
        <v>71</v>
      </c>
      <c r="F99" s="9" t="s">
        <v>37</v>
      </c>
      <c r="G99" s="8" t="s">
        <v>42</v>
      </c>
      <c r="H99" s="10">
        <v>2010.08</v>
      </c>
      <c r="I99" s="8">
        <v>9</v>
      </c>
      <c r="J99" s="8" t="s">
        <v>58</v>
      </c>
      <c r="K99" s="12" t="s">
        <v>66</v>
      </c>
      <c r="L99" s="13"/>
      <c r="M99" s="8">
        <v>2</v>
      </c>
      <c r="N99" s="8">
        <v>5</v>
      </c>
      <c r="O99" s="8">
        <v>2</v>
      </c>
      <c r="P99" s="8">
        <v>4</v>
      </c>
      <c r="Q99" s="8"/>
      <c r="R99" s="8">
        <v>4</v>
      </c>
      <c r="S99" s="8"/>
      <c r="T99" s="8"/>
      <c r="U99" s="8"/>
      <c r="V99" s="8"/>
      <c r="W99" s="8"/>
      <c r="X99" s="8"/>
      <c r="Y99" s="8"/>
      <c r="Z99" s="8">
        <v>2</v>
      </c>
      <c r="AA99" s="8">
        <v>2</v>
      </c>
      <c r="AB99" s="8"/>
      <c r="AC99" s="8"/>
      <c r="AD99" s="10">
        <f t="shared" si="2"/>
        <v>21</v>
      </c>
      <c r="AE99" s="15"/>
      <c r="AF99" s="16">
        <v>86.2</v>
      </c>
      <c r="AG99" s="16">
        <v>27.8</v>
      </c>
      <c r="AH99" s="17">
        <f t="shared" si="3"/>
        <v>46.2</v>
      </c>
      <c r="AI99" s="17"/>
    </row>
    <row r="100" spans="1:35" ht="24" customHeight="1">
      <c r="A100" s="7">
        <v>53019040095</v>
      </c>
      <c r="B100" s="7" t="s">
        <v>110</v>
      </c>
      <c r="C100" s="8" t="s">
        <v>86</v>
      </c>
      <c r="D100" s="8" t="s">
        <v>66</v>
      </c>
      <c r="E100" s="9" t="s">
        <v>71</v>
      </c>
      <c r="F100" s="9" t="s">
        <v>37</v>
      </c>
      <c r="G100" s="8" t="s">
        <v>42</v>
      </c>
      <c r="H100" s="10">
        <v>2012.08</v>
      </c>
      <c r="I100" s="8">
        <v>7</v>
      </c>
      <c r="J100" s="8" t="s">
        <v>58</v>
      </c>
      <c r="K100" s="12" t="s">
        <v>75</v>
      </c>
      <c r="L100" s="13"/>
      <c r="M100" s="8">
        <v>2</v>
      </c>
      <c r="N100" s="8">
        <v>2</v>
      </c>
      <c r="O100" s="8">
        <v>2</v>
      </c>
      <c r="P100" s="8">
        <v>4</v>
      </c>
      <c r="Q100" s="8"/>
      <c r="R100" s="8">
        <v>2</v>
      </c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10">
        <f t="shared" si="2"/>
        <v>12</v>
      </c>
      <c r="AE100" s="15"/>
      <c r="AF100" s="16">
        <v>78.099999999999994</v>
      </c>
      <c r="AG100" s="16">
        <v>27.6</v>
      </c>
      <c r="AH100" s="17">
        <f t="shared" si="3"/>
        <v>40.594999999999999</v>
      </c>
      <c r="AI100" s="17"/>
    </row>
    <row r="101" spans="1:35" ht="24" customHeight="1">
      <c r="A101" s="7">
        <v>53019040096</v>
      </c>
      <c r="B101" s="7" t="s">
        <v>110</v>
      </c>
      <c r="C101" s="8" t="s">
        <v>59</v>
      </c>
      <c r="D101" s="8" t="s">
        <v>66</v>
      </c>
      <c r="E101" s="9" t="s">
        <v>71</v>
      </c>
      <c r="F101" s="9" t="s">
        <v>37</v>
      </c>
      <c r="G101" s="8" t="s">
        <v>42</v>
      </c>
      <c r="H101" s="10">
        <v>2013.08</v>
      </c>
      <c r="I101" s="8">
        <v>6</v>
      </c>
      <c r="J101" s="8" t="s">
        <v>39</v>
      </c>
      <c r="K101" s="12" t="s">
        <v>72</v>
      </c>
      <c r="L101" s="13"/>
      <c r="M101" s="8">
        <v>2</v>
      </c>
      <c r="N101" s="8">
        <v>2</v>
      </c>
      <c r="O101" s="8">
        <v>2</v>
      </c>
      <c r="P101" s="8">
        <v>4</v>
      </c>
      <c r="Q101" s="8"/>
      <c r="R101" s="8">
        <v>1</v>
      </c>
      <c r="S101" s="8"/>
      <c r="T101" s="8"/>
      <c r="U101" s="8"/>
      <c r="V101" s="8"/>
      <c r="W101" s="8"/>
      <c r="X101" s="8"/>
      <c r="Y101" s="8"/>
      <c r="Z101" s="8">
        <v>0</v>
      </c>
      <c r="AA101" s="8"/>
      <c r="AB101" s="8"/>
      <c r="AC101" s="8"/>
      <c r="AD101" s="10">
        <f t="shared" si="2"/>
        <v>11</v>
      </c>
      <c r="AE101" s="15"/>
      <c r="AF101" s="16">
        <v>103.9</v>
      </c>
      <c r="AG101" s="16">
        <v>33.9</v>
      </c>
      <c r="AH101" s="17">
        <f t="shared" si="3"/>
        <v>51.53</v>
      </c>
      <c r="AI101" s="17"/>
    </row>
    <row r="102" spans="1:35" ht="24" customHeight="1">
      <c r="A102" s="7">
        <v>53019040097</v>
      </c>
      <c r="B102" s="7" t="s">
        <v>110</v>
      </c>
      <c r="C102" s="8" t="s">
        <v>56</v>
      </c>
      <c r="D102" s="8" t="s">
        <v>66</v>
      </c>
      <c r="E102" s="9" t="s">
        <v>71</v>
      </c>
      <c r="F102" s="9" t="s">
        <v>37</v>
      </c>
      <c r="G102" s="8" t="s">
        <v>42</v>
      </c>
      <c r="H102" s="10">
        <v>2010.08</v>
      </c>
      <c r="I102" s="8">
        <v>9</v>
      </c>
      <c r="J102" s="8" t="s">
        <v>58</v>
      </c>
      <c r="K102" s="12" t="s">
        <v>75</v>
      </c>
      <c r="L102" s="13">
        <v>1</v>
      </c>
      <c r="M102" s="8">
        <v>2</v>
      </c>
      <c r="N102" s="8">
        <v>2</v>
      </c>
      <c r="O102" s="8">
        <v>2</v>
      </c>
      <c r="P102" s="8">
        <v>4</v>
      </c>
      <c r="Q102" s="8"/>
      <c r="R102" s="8">
        <v>4</v>
      </c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10">
        <f t="shared" si="2"/>
        <v>15</v>
      </c>
      <c r="AE102" s="15"/>
      <c r="AF102" s="16">
        <v>55</v>
      </c>
      <c r="AG102" s="16">
        <v>30.3</v>
      </c>
      <c r="AH102" s="17">
        <f t="shared" si="3"/>
        <v>34.354999999999997</v>
      </c>
      <c r="AI102" s="17"/>
    </row>
    <row r="103" spans="1:35" ht="24" customHeight="1">
      <c r="A103" s="7">
        <v>53019040098</v>
      </c>
      <c r="B103" s="7" t="s">
        <v>110</v>
      </c>
      <c r="C103" s="8" t="s">
        <v>106</v>
      </c>
      <c r="D103" s="8" t="s">
        <v>66</v>
      </c>
      <c r="E103" s="9" t="s">
        <v>71</v>
      </c>
      <c r="F103" s="9" t="s">
        <v>37</v>
      </c>
      <c r="G103" s="8" t="s">
        <v>42</v>
      </c>
      <c r="H103" s="10">
        <v>2012.08</v>
      </c>
      <c r="I103" s="8">
        <v>7</v>
      </c>
      <c r="J103" s="8" t="s">
        <v>39</v>
      </c>
      <c r="K103" s="12" t="s">
        <v>66</v>
      </c>
      <c r="L103" s="13">
        <v>3</v>
      </c>
      <c r="M103" s="8">
        <v>5</v>
      </c>
      <c r="N103" s="8">
        <v>5</v>
      </c>
      <c r="O103" s="8">
        <v>2</v>
      </c>
      <c r="P103" s="8">
        <v>4</v>
      </c>
      <c r="Q103" s="8">
        <v>2</v>
      </c>
      <c r="R103" s="8">
        <v>2</v>
      </c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10">
        <f t="shared" si="2"/>
        <v>23</v>
      </c>
      <c r="AE103" s="15"/>
      <c r="AF103" s="16">
        <v>111.1</v>
      </c>
      <c r="AG103" s="16">
        <v>39.700000000000003</v>
      </c>
      <c r="AH103" s="17">
        <f t="shared" si="3"/>
        <v>59.68</v>
      </c>
      <c r="AI103" s="17"/>
    </row>
    <row r="104" spans="1:35" ht="24" customHeight="1">
      <c r="A104" s="7">
        <v>53019040099</v>
      </c>
      <c r="B104" s="7" t="s">
        <v>110</v>
      </c>
      <c r="C104" s="8" t="s">
        <v>111</v>
      </c>
      <c r="D104" s="8" t="s">
        <v>66</v>
      </c>
      <c r="E104" s="9" t="s">
        <v>71</v>
      </c>
      <c r="F104" s="9" t="s">
        <v>37</v>
      </c>
      <c r="G104" s="8" t="s">
        <v>42</v>
      </c>
      <c r="H104" s="10">
        <v>2014.08</v>
      </c>
      <c r="I104" s="8">
        <v>5</v>
      </c>
      <c r="J104" s="8" t="s">
        <v>58</v>
      </c>
      <c r="K104" s="12" t="s">
        <v>75</v>
      </c>
      <c r="L104" s="13">
        <v>3</v>
      </c>
      <c r="M104" s="8">
        <v>2</v>
      </c>
      <c r="N104" s="8">
        <v>2</v>
      </c>
      <c r="O104" s="8">
        <v>5</v>
      </c>
      <c r="P104" s="8">
        <v>4</v>
      </c>
      <c r="Q104" s="8"/>
      <c r="R104" s="8"/>
      <c r="S104" s="8"/>
      <c r="T104" s="8"/>
      <c r="U104" s="8"/>
      <c r="V104" s="8"/>
      <c r="W104" s="8"/>
      <c r="X104" s="8"/>
      <c r="Y104" s="8"/>
      <c r="Z104" s="8">
        <v>2</v>
      </c>
      <c r="AA104" s="8"/>
      <c r="AB104" s="8"/>
      <c r="AC104" s="8">
        <v>2</v>
      </c>
      <c r="AD104" s="10">
        <f t="shared" si="2"/>
        <v>20</v>
      </c>
      <c r="AE104" s="15"/>
      <c r="AF104" s="16">
        <v>88.4</v>
      </c>
      <c r="AG104" s="16">
        <v>28.1</v>
      </c>
      <c r="AH104" s="17">
        <f t="shared" si="3"/>
        <v>46.774999999999999</v>
      </c>
      <c r="AI104" s="17"/>
    </row>
    <row r="105" spans="1:35" ht="24" customHeight="1">
      <c r="A105" s="7">
        <v>53019040100</v>
      </c>
      <c r="B105" s="7" t="s">
        <v>110</v>
      </c>
      <c r="C105" s="8" t="s">
        <v>55</v>
      </c>
      <c r="D105" s="8" t="s">
        <v>66</v>
      </c>
      <c r="E105" s="9" t="s">
        <v>71</v>
      </c>
      <c r="F105" s="9" t="s">
        <v>37</v>
      </c>
      <c r="G105" s="8" t="s">
        <v>42</v>
      </c>
      <c r="H105" s="10">
        <v>2012.08</v>
      </c>
      <c r="I105" s="8">
        <v>7</v>
      </c>
      <c r="J105" s="8" t="s">
        <v>39</v>
      </c>
      <c r="K105" s="12" t="s">
        <v>66</v>
      </c>
      <c r="L105" s="13"/>
      <c r="M105" s="8">
        <v>2</v>
      </c>
      <c r="N105" s="8">
        <v>2</v>
      </c>
      <c r="O105" s="8">
        <v>2</v>
      </c>
      <c r="P105" s="8">
        <v>4</v>
      </c>
      <c r="Q105" s="8">
        <v>2</v>
      </c>
      <c r="R105" s="8">
        <v>2</v>
      </c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10">
        <f t="shared" si="2"/>
        <v>14</v>
      </c>
      <c r="AE105" s="15"/>
      <c r="AF105" s="16">
        <v>69.7</v>
      </c>
      <c r="AG105" s="16">
        <v>26.4</v>
      </c>
      <c r="AH105" s="17">
        <f t="shared" si="3"/>
        <v>37.835000000000001</v>
      </c>
      <c r="AI105" s="17"/>
    </row>
    <row r="106" spans="1:35" ht="24" customHeight="1">
      <c r="A106" s="7">
        <v>53019040101</v>
      </c>
      <c r="B106" s="7" t="s">
        <v>110</v>
      </c>
      <c r="C106" s="8" t="s">
        <v>112</v>
      </c>
      <c r="D106" s="8" t="s">
        <v>66</v>
      </c>
      <c r="E106" s="9" t="s">
        <v>71</v>
      </c>
      <c r="F106" s="9" t="s">
        <v>37</v>
      </c>
      <c r="G106" s="8" t="s">
        <v>42</v>
      </c>
      <c r="H106" s="10">
        <v>2014.08</v>
      </c>
      <c r="I106" s="8">
        <v>5</v>
      </c>
      <c r="J106" s="8" t="s">
        <v>39</v>
      </c>
      <c r="K106" s="12" t="s">
        <v>66</v>
      </c>
      <c r="L106" s="13">
        <v>3</v>
      </c>
      <c r="M106" s="8">
        <v>2</v>
      </c>
      <c r="N106" s="8">
        <v>2</v>
      </c>
      <c r="O106" s="8">
        <v>5</v>
      </c>
      <c r="P106" s="8">
        <v>4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10">
        <f t="shared" si="2"/>
        <v>16</v>
      </c>
      <c r="AE106" s="15"/>
      <c r="AF106" s="16">
        <v>87.6</v>
      </c>
      <c r="AG106" s="16">
        <v>23.7</v>
      </c>
      <c r="AH106" s="17">
        <f t="shared" si="3"/>
        <v>43.755000000000003</v>
      </c>
      <c r="AI106" s="17"/>
    </row>
    <row r="107" spans="1:35" ht="24" customHeight="1">
      <c r="A107" s="7">
        <v>53019040102</v>
      </c>
      <c r="B107" s="7" t="s">
        <v>110</v>
      </c>
      <c r="C107" s="8" t="s">
        <v>57</v>
      </c>
      <c r="D107" s="8" t="s">
        <v>66</v>
      </c>
      <c r="E107" s="9" t="s">
        <v>71</v>
      </c>
      <c r="F107" s="9" t="s">
        <v>37</v>
      </c>
      <c r="G107" s="8" t="s">
        <v>42</v>
      </c>
      <c r="H107" s="10">
        <v>2012.08</v>
      </c>
      <c r="I107" s="8">
        <v>7</v>
      </c>
      <c r="J107" s="8" t="s">
        <v>39</v>
      </c>
      <c r="K107" s="12" t="s">
        <v>75</v>
      </c>
      <c r="L107" s="13"/>
      <c r="M107" s="8">
        <v>2</v>
      </c>
      <c r="N107" s="8">
        <v>5</v>
      </c>
      <c r="O107" s="8">
        <v>5</v>
      </c>
      <c r="P107" s="8">
        <v>4</v>
      </c>
      <c r="Q107" s="8"/>
      <c r="R107" s="8">
        <v>2</v>
      </c>
      <c r="S107" s="8"/>
      <c r="T107" s="8"/>
      <c r="U107" s="8"/>
      <c r="V107" s="8"/>
      <c r="W107" s="8"/>
      <c r="X107" s="8"/>
      <c r="Y107" s="8"/>
      <c r="Z107" s="8">
        <v>5</v>
      </c>
      <c r="AA107" s="8"/>
      <c r="AB107" s="8"/>
      <c r="AC107" s="8"/>
      <c r="AD107" s="10">
        <f t="shared" si="2"/>
        <v>23</v>
      </c>
      <c r="AE107" s="15"/>
      <c r="AF107" s="16">
        <v>52.8</v>
      </c>
      <c r="AG107" s="16">
        <v>25.8</v>
      </c>
      <c r="AH107" s="17">
        <f t="shared" si="3"/>
        <v>34.409999999999997</v>
      </c>
      <c r="AI107" s="17"/>
    </row>
    <row r="108" spans="1:35" ht="24" customHeight="1">
      <c r="A108" s="7">
        <v>53019040103</v>
      </c>
      <c r="B108" s="7" t="s">
        <v>110</v>
      </c>
      <c r="C108" s="8" t="s">
        <v>113</v>
      </c>
      <c r="D108" s="8" t="s">
        <v>66</v>
      </c>
      <c r="E108" s="9" t="s">
        <v>71</v>
      </c>
      <c r="F108" s="9" t="s">
        <v>37</v>
      </c>
      <c r="G108" s="8" t="s">
        <v>42</v>
      </c>
      <c r="H108" s="10">
        <v>2011.08</v>
      </c>
      <c r="I108" s="8">
        <v>8</v>
      </c>
      <c r="J108" s="8" t="s">
        <v>44</v>
      </c>
      <c r="K108" s="12" t="s">
        <v>75</v>
      </c>
      <c r="L108" s="13"/>
      <c r="M108" s="8">
        <v>5</v>
      </c>
      <c r="N108" s="8">
        <v>2</v>
      </c>
      <c r="O108" s="8">
        <v>2</v>
      </c>
      <c r="P108" s="8">
        <v>4</v>
      </c>
      <c r="Q108" s="8"/>
      <c r="R108" s="8">
        <v>3</v>
      </c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>
        <v>1</v>
      </c>
      <c r="AD108" s="10">
        <f t="shared" si="2"/>
        <v>17</v>
      </c>
      <c r="AE108" s="15"/>
      <c r="AF108" s="16">
        <v>76.599999999999994</v>
      </c>
      <c r="AG108" s="16">
        <v>29.3</v>
      </c>
      <c r="AH108" s="17">
        <f t="shared" si="3"/>
        <v>42.164999999999999</v>
      </c>
      <c r="AI108" s="17"/>
    </row>
    <row r="109" spans="1:35" ht="24" customHeight="1">
      <c r="A109" s="7">
        <v>53019040104</v>
      </c>
      <c r="B109" s="7" t="s">
        <v>110</v>
      </c>
      <c r="C109" s="8" t="s">
        <v>111</v>
      </c>
      <c r="D109" s="8" t="s">
        <v>66</v>
      </c>
      <c r="E109" s="9" t="s">
        <v>71</v>
      </c>
      <c r="F109" s="9" t="s">
        <v>37</v>
      </c>
      <c r="G109" s="8" t="s">
        <v>42</v>
      </c>
      <c r="H109" s="10">
        <v>2014.08</v>
      </c>
      <c r="I109" s="8">
        <v>5</v>
      </c>
      <c r="J109" s="8" t="s">
        <v>58</v>
      </c>
      <c r="K109" s="12" t="s">
        <v>75</v>
      </c>
      <c r="L109" s="13"/>
      <c r="M109" s="8">
        <v>2</v>
      </c>
      <c r="N109" s="8">
        <v>2</v>
      </c>
      <c r="O109" s="8">
        <v>2</v>
      </c>
      <c r="P109" s="8">
        <v>4</v>
      </c>
      <c r="Q109" s="8"/>
      <c r="R109" s="8"/>
      <c r="S109" s="8"/>
      <c r="T109" s="8"/>
      <c r="U109" s="8"/>
      <c r="V109" s="8"/>
      <c r="W109" s="8"/>
      <c r="X109" s="8"/>
      <c r="Y109" s="8"/>
      <c r="Z109" s="8">
        <v>2</v>
      </c>
      <c r="AA109" s="8"/>
      <c r="AB109" s="8"/>
      <c r="AC109" s="8"/>
      <c r="AD109" s="10">
        <f t="shared" si="2"/>
        <v>12</v>
      </c>
      <c r="AE109" s="15"/>
      <c r="AF109" s="16">
        <v>88</v>
      </c>
      <c r="AG109" s="16">
        <v>34.299999999999997</v>
      </c>
      <c r="AH109" s="17">
        <f t="shared" si="3"/>
        <v>46.405000000000001</v>
      </c>
      <c r="AI109" s="17"/>
    </row>
    <row r="110" spans="1:35" ht="24" customHeight="1">
      <c r="A110" s="7">
        <v>53019040105</v>
      </c>
      <c r="B110" s="7" t="s">
        <v>110</v>
      </c>
      <c r="C110" s="8" t="s">
        <v>84</v>
      </c>
      <c r="D110" s="8" t="s">
        <v>66</v>
      </c>
      <c r="E110" s="9" t="s">
        <v>71</v>
      </c>
      <c r="F110" s="9" t="s">
        <v>37</v>
      </c>
      <c r="G110" s="8" t="s">
        <v>42</v>
      </c>
      <c r="H110" s="10">
        <v>2012.08</v>
      </c>
      <c r="I110" s="8">
        <v>7</v>
      </c>
      <c r="J110" s="8" t="s">
        <v>39</v>
      </c>
      <c r="K110" s="12" t="s">
        <v>66</v>
      </c>
      <c r="L110" s="13">
        <v>3</v>
      </c>
      <c r="M110" s="8">
        <v>2</v>
      </c>
      <c r="N110" s="8">
        <v>2</v>
      </c>
      <c r="O110" s="8">
        <v>2</v>
      </c>
      <c r="P110" s="8">
        <v>4</v>
      </c>
      <c r="Q110" s="8">
        <v>2</v>
      </c>
      <c r="R110" s="8">
        <v>2</v>
      </c>
      <c r="S110" s="8"/>
      <c r="T110" s="8"/>
      <c r="U110" s="8"/>
      <c r="V110" s="8"/>
      <c r="W110" s="8"/>
      <c r="X110" s="8"/>
      <c r="Y110" s="8"/>
      <c r="Z110" s="8">
        <v>5</v>
      </c>
      <c r="AA110" s="8"/>
      <c r="AB110" s="8"/>
      <c r="AC110" s="8">
        <v>1</v>
      </c>
      <c r="AD110" s="10">
        <f t="shared" si="2"/>
        <v>23</v>
      </c>
      <c r="AE110" s="15"/>
      <c r="AF110" s="16">
        <v>79</v>
      </c>
      <c r="AG110" s="16">
        <v>33.799999999999997</v>
      </c>
      <c r="AH110" s="17">
        <f t="shared" si="3"/>
        <v>46.38</v>
      </c>
      <c r="AI110" s="17"/>
    </row>
    <row r="111" spans="1:35" ht="24" customHeight="1">
      <c r="A111" s="7">
        <v>53019040106</v>
      </c>
      <c r="B111" s="7" t="s">
        <v>110</v>
      </c>
      <c r="C111" s="8" t="s">
        <v>114</v>
      </c>
      <c r="D111" s="8" t="s">
        <v>66</v>
      </c>
      <c r="E111" s="9" t="s">
        <v>71</v>
      </c>
      <c r="F111" s="9" t="s">
        <v>37</v>
      </c>
      <c r="G111" s="8" t="s">
        <v>42</v>
      </c>
      <c r="H111" s="10">
        <v>2014.08</v>
      </c>
      <c r="I111" s="8">
        <v>5</v>
      </c>
      <c r="J111" s="8" t="s">
        <v>39</v>
      </c>
      <c r="K111" s="12" t="s">
        <v>72</v>
      </c>
      <c r="L111" s="13"/>
      <c r="M111" s="8">
        <v>2</v>
      </c>
      <c r="N111" s="8">
        <v>5</v>
      </c>
      <c r="O111" s="8">
        <v>5</v>
      </c>
      <c r="P111" s="8">
        <v>4</v>
      </c>
      <c r="Q111" s="8"/>
      <c r="R111" s="8"/>
      <c r="S111" s="8"/>
      <c r="T111" s="8"/>
      <c r="U111" s="8"/>
      <c r="V111" s="8"/>
      <c r="W111" s="8"/>
      <c r="X111" s="8"/>
      <c r="Y111" s="8"/>
      <c r="Z111" s="8">
        <v>2</v>
      </c>
      <c r="AA111" s="8"/>
      <c r="AB111" s="8"/>
      <c r="AC111" s="8">
        <v>1</v>
      </c>
      <c r="AD111" s="10">
        <f t="shared" si="2"/>
        <v>19</v>
      </c>
      <c r="AE111" s="15"/>
      <c r="AF111" s="16">
        <v>93.5</v>
      </c>
      <c r="AG111" s="16">
        <v>32.1</v>
      </c>
      <c r="AH111" s="17">
        <f t="shared" si="3"/>
        <v>49.66</v>
      </c>
      <c r="AI111" s="17"/>
    </row>
    <row r="112" spans="1:35" ht="24" customHeight="1">
      <c r="A112" s="7">
        <v>53019040107</v>
      </c>
      <c r="B112" s="7" t="s">
        <v>110</v>
      </c>
      <c r="C112" s="8" t="s">
        <v>105</v>
      </c>
      <c r="D112" s="8" t="s">
        <v>66</v>
      </c>
      <c r="E112" s="9" t="s">
        <v>71</v>
      </c>
      <c r="F112" s="9" t="s">
        <v>37</v>
      </c>
      <c r="G112" s="8" t="s">
        <v>42</v>
      </c>
      <c r="H112" s="10">
        <v>2006.09</v>
      </c>
      <c r="I112" s="8">
        <v>13</v>
      </c>
      <c r="J112" s="8" t="s">
        <v>44</v>
      </c>
      <c r="K112" s="12" t="s">
        <v>66</v>
      </c>
      <c r="L112" s="13">
        <v>1</v>
      </c>
      <c r="M112" s="8">
        <v>5</v>
      </c>
      <c r="N112" s="8">
        <v>5</v>
      </c>
      <c r="O112" s="8">
        <v>5</v>
      </c>
      <c r="P112" s="8">
        <v>4</v>
      </c>
      <c r="Q112" s="8"/>
      <c r="R112" s="8">
        <v>8</v>
      </c>
      <c r="S112" s="8"/>
      <c r="T112" s="8"/>
      <c r="U112" s="8"/>
      <c r="V112" s="8"/>
      <c r="W112" s="8"/>
      <c r="X112" s="8"/>
      <c r="Y112" s="8"/>
      <c r="Z112" s="8">
        <v>4</v>
      </c>
      <c r="AA112" s="8"/>
      <c r="AB112" s="8"/>
      <c r="AC112" s="8">
        <v>3</v>
      </c>
      <c r="AD112" s="10">
        <f t="shared" si="2"/>
        <v>35</v>
      </c>
      <c r="AE112" s="15"/>
      <c r="AF112" s="16">
        <v>77.7</v>
      </c>
      <c r="AG112" s="16">
        <v>26.7</v>
      </c>
      <c r="AH112" s="17">
        <f t="shared" si="3"/>
        <v>47.04</v>
      </c>
      <c r="AI112" s="17"/>
    </row>
    <row r="113" spans="1:35" ht="24" customHeight="1">
      <c r="A113" s="7">
        <v>53019040108</v>
      </c>
      <c r="B113" s="7" t="s">
        <v>110</v>
      </c>
      <c r="C113" s="8" t="s">
        <v>115</v>
      </c>
      <c r="D113" s="8" t="s">
        <v>66</v>
      </c>
      <c r="E113" s="9" t="s">
        <v>71</v>
      </c>
      <c r="F113" s="9" t="s">
        <v>37</v>
      </c>
      <c r="G113" s="8" t="s">
        <v>38</v>
      </c>
      <c r="H113" s="10">
        <v>2014.08</v>
      </c>
      <c r="I113" s="8">
        <v>5</v>
      </c>
      <c r="J113" s="8" t="s">
        <v>58</v>
      </c>
      <c r="K113" s="12" t="s">
        <v>75</v>
      </c>
      <c r="L113" s="13">
        <v>1</v>
      </c>
      <c r="M113" s="8">
        <v>2</v>
      </c>
      <c r="N113" s="8">
        <v>2</v>
      </c>
      <c r="O113" s="8">
        <v>2</v>
      </c>
      <c r="P113" s="8">
        <v>3</v>
      </c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>
        <v>1</v>
      </c>
      <c r="AD113" s="10">
        <f t="shared" si="2"/>
        <v>11</v>
      </c>
      <c r="AE113" s="15"/>
      <c r="AF113" s="16">
        <v>81.599999999999994</v>
      </c>
      <c r="AG113" s="16">
        <v>31.9</v>
      </c>
      <c r="AH113" s="17">
        <f t="shared" si="3"/>
        <v>43.024999999999999</v>
      </c>
      <c r="AI113" s="17"/>
    </row>
    <row r="114" spans="1:35" ht="24" customHeight="1">
      <c r="A114" s="7">
        <v>53019040109</v>
      </c>
      <c r="B114" s="7" t="s">
        <v>110</v>
      </c>
      <c r="C114" s="8" t="s">
        <v>76</v>
      </c>
      <c r="D114" s="8" t="s">
        <v>66</v>
      </c>
      <c r="E114" s="9" t="s">
        <v>71</v>
      </c>
      <c r="F114" s="9" t="s">
        <v>37</v>
      </c>
      <c r="G114" s="8" t="s">
        <v>42</v>
      </c>
      <c r="H114" s="10">
        <v>2012.08</v>
      </c>
      <c r="I114" s="8">
        <v>7</v>
      </c>
      <c r="J114" s="8" t="s">
        <v>39</v>
      </c>
      <c r="K114" s="12" t="s">
        <v>66</v>
      </c>
      <c r="L114" s="13"/>
      <c r="M114" s="8">
        <v>2</v>
      </c>
      <c r="N114" s="8">
        <v>2</v>
      </c>
      <c r="O114" s="8">
        <v>5</v>
      </c>
      <c r="P114" s="8">
        <v>4</v>
      </c>
      <c r="Q114" s="8"/>
      <c r="R114" s="8">
        <v>2</v>
      </c>
      <c r="S114" s="8"/>
      <c r="T114" s="8"/>
      <c r="U114" s="8"/>
      <c r="V114" s="8"/>
      <c r="W114" s="8"/>
      <c r="X114" s="8"/>
      <c r="Y114" s="8"/>
      <c r="Z114" s="8">
        <v>2</v>
      </c>
      <c r="AA114" s="8"/>
      <c r="AB114" s="8"/>
      <c r="AC114" s="8">
        <v>3</v>
      </c>
      <c r="AD114" s="10">
        <f t="shared" si="2"/>
        <v>20</v>
      </c>
      <c r="AE114" s="15"/>
      <c r="AF114" s="16">
        <v>69.900000000000006</v>
      </c>
      <c r="AG114" s="16">
        <v>30.2</v>
      </c>
      <c r="AH114" s="17">
        <f t="shared" si="3"/>
        <v>41.034999999999997</v>
      </c>
      <c r="AI114" s="17"/>
    </row>
    <row r="115" spans="1:35" ht="24" customHeight="1">
      <c r="A115" s="7">
        <v>53019040110</v>
      </c>
      <c r="B115" s="7" t="s">
        <v>110</v>
      </c>
      <c r="C115" s="8" t="s">
        <v>76</v>
      </c>
      <c r="D115" s="8" t="s">
        <v>66</v>
      </c>
      <c r="E115" s="9" t="s">
        <v>71</v>
      </c>
      <c r="F115" s="9" t="s">
        <v>37</v>
      </c>
      <c r="G115" s="8" t="s">
        <v>42</v>
      </c>
      <c r="H115" s="10">
        <v>2013.08</v>
      </c>
      <c r="I115" s="8">
        <v>6</v>
      </c>
      <c r="J115" s="8" t="s">
        <v>39</v>
      </c>
      <c r="K115" s="12" t="s">
        <v>72</v>
      </c>
      <c r="L115" s="13"/>
      <c r="M115" s="8">
        <v>2</v>
      </c>
      <c r="N115" s="8">
        <v>2</v>
      </c>
      <c r="O115" s="8">
        <v>2</v>
      </c>
      <c r="P115" s="8">
        <v>4</v>
      </c>
      <c r="Q115" s="8"/>
      <c r="R115" s="8">
        <v>1</v>
      </c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>
        <v>1</v>
      </c>
      <c r="AD115" s="10">
        <f t="shared" si="2"/>
        <v>12</v>
      </c>
      <c r="AE115" s="15"/>
      <c r="AF115" s="16">
        <v>95.1</v>
      </c>
      <c r="AG115" s="16">
        <v>29.9</v>
      </c>
      <c r="AH115" s="17">
        <f t="shared" si="3"/>
        <v>47.35</v>
      </c>
      <c r="AI115" s="17"/>
    </row>
    <row r="116" spans="1:35" ht="24" customHeight="1">
      <c r="A116" s="7">
        <v>53019040111</v>
      </c>
      <c r="B116" s="7" t="s">
        <v>110</v>
      </c>
      <c r="C116" s="8" t="s">
        <v>57</v>
      </c>
      <c r="D116" s="8" t="s">
        <v>66</v>
      </c>
      <c r="E116" s="9" t="s">
        <v>71</v>
      </c>
      <c r="F116" s="9" t="s">
        <v>37</v>
      </c>
      <c r="G116" s="8" t="s">
        <v>42</v>
      </c>
      <c r="H116" s="10">
        <v>2012.08</v>
      </c>
      <c r="I116" s="8">
        <v>7</v>
      </c>
      <c r="J116" s="8" t="s">
        <v>58</v>
      </c>
      <c r="K116" s="12" t="s">
        <v>75</v>
      </c>
      <c r="L116" s="13"/>
      <c r="M116" s="8">
        <v>2</v>
      </c>
      <c r="N116" s="8">
        <v>2</v>
      </c>
      <c r="O116" s="8">
        <v>2</v>
      </c>
      <c r="P116" s="8">
        <v>4</v>
      </c>
      <c r="Q116" s="8"/>
      <c r="R116" s="8">
        <v>2</v>
      </c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10">
        <f t="shared" si="2"/>
        <v>12</v>
      </c>
      <c r="AE116" s="15"/>
      <c r="AF116" s="16">
        <v>80.900000000000006</v>
      </c>
      <c r="AG116" s="16">
        <v>27.9</v>
      </c>
      <c r="AH116" s="17">
        <f t="shared" si="3"/>
        <v>41.68</v>
      </c>
      <c r="AI116" s="17"/>
    </row>
    <row r="117" spans="1:35" ht="24" customHeight="1">
      <c r="A117" s="7">
        <v>53019040112</v>
      </c>
      <c r="B117" s="7" t="s">
        <v>110</v>
      </c>
      <c r="C117" s="8" t="s">
        <v>78</v>
      </c>
      <c r="D117" s="8" t="s">
        <v>66</v>
      </c>
      <c r="E117" s="9" t="s">
        <v>71</v>
      </c>
      <c r="F117" s="9" t="s">
        <v>37</v>
      </c>
      <c r="G117" s="8" t="s">
        <v>42</v>
      </c>
      <c r="H117" s="10">
        <v>2012.08</v>
      </c>
      <c r="I117" s="8">
        <v>7</v>
      </c>
      <c r="J117" s="8" t="s">
        <v>39</v>
      </c>
      <c r="K117" s="12" t="s">
        <v>75</v>
      </c>
      <c r="L117" s="13">
        <v>1</v>
      </c>
      <c r="M117" s="8">
        <v>2</v>
      </c>
      <c r="N117" s="8">
        <v>5</v>
      </c>
      <c r="O117" s="8">
        <v>2</v>
      </c>
      <c r="P117" s="8">
        <v>4</v>
      </c>
      <c r="Q117" s="8"/>
      <c r="R117" s="8">
        <v>2</v>
      </c>
      <c r="S117" s="8"/>
      <c r="T117" s="8"/>
      <c r="U117" s="8"/>
      <c r="V117" s="8"/>
      <c r="W117" s="8"/>
      <c r="X117" s="8"/>
      <c r="Y117" s="8"/>
      <c r="Z117" s="8">
        <v>2</v>
      </c>
      <c r="AA117" s="8"/>
      <c r="AB117" s="8"/>
      <c r="AC117" s="8"/>
      <c r="AD117" s="10">
        <f t="shared" si="2"/>
        <v>18</v>
      </c>
      <c r="AE117" s="15"/>
      <c r="AF117" s="16">
        <v>77.099999999999994</v>
      </c>
      <c r="AG117" s="16">
        <v>27.8</v>
      </c>
      <c r="AH117" s="17">
        <f t="shared" si="3"/>
        <v>42.115000000000002</v>
      </c>
      <c r="AI117" s="17"/>
    </row>
    <row r="118" spans="1:35" ht="24" customHeight="1">
      <c r="A118" s="7">
        <v>53019040113</v>
      </c>
      <c r="B118" s="7" t="s">
        <v>110</v>
      </c>
      <c r="C118" s="8" t="s">
        <v>83</v>
      </c>
      <c r="D118" s="8" t="s">
        <v>66</v>
      </c>
      <c r="E118" s="9" t="s">
        <v>71</v>
      </c>
      <c r="F118" s="9" t="s">
        <v>37</v>
      </c>
      <c r="G118" s="8" t="s">
        <v>42</v>
      </c>
      <c r="H118" s="10">
        <v>2014.02</v>
      </c>
      <c r="I118" s="8">
        <v>5.5</v>
      </c>
      <c r="J118" s="8" t="s">
        <v>58</v>
      </c>
      <c r="K118" s="12" t="s">
        <v>72</v>
      </c>
      <c r="L118" s="13"/>
      <c r="M118" s="8">
        <v>2</v>
      </c>
      <c r="N118" s="8">
        <v>2</v>
      </c>
      <c r="O118" s="8">
        <v>2</v>
      </c>
      <c r="P118" s="8">
        <v>4</v>
      </c>
      <c r="Q118" s="8"/>
      <c r="R118" s="8">
        <v>0.5</v>
      </c>
      <c r="S118" s="8"/>
      <c r="T118" s="8"/>
      <c r="U118" s="8"/>
      <c r="V118" s="8"/>
      <c r="W118" s="8"/>
      <c r="X118" s="8"/>
      <c r="Y118" s="8"/>
      <c r="Z118" s="8">
        <v>2</v>
      </c>
      <c r="AA118" s="8"/>
      <c r="AB118" s="8"/>
      <c r="AC118" s="8"/>
      <c r="AD118" s="10">
        <f t="shared" si="2"/>
        <v>12.5</v>
      </c>
      <c r="AE118" s="15"/>
      <c r="AF118" s="16">
        <v>83.7</v>
      </c>
      <c r="AG118" s="16">
        <v>34.9</v>
      </c>
      <c r="AH118" s="17">
        <f t="shared" si="3"/>
        <v>45.26</v>
      </c>
      <c r="AI118" s="17"/>
    </row>
    <row r="119" spans="1:35" ht="24" customHeight="1">
      <c r="A119" s="7">
        <v>53019040114</v>
      </c>
      <c r="B119" s="7" t="s">
        <v>110</v>
      </c>
      <c r="C119" s="8" t="s">
        <v>83</v>
      </c>
      <c r="D119" s="8" t="s">
        <v>66</v>
      </c>
      <c r="E119" s="9" t="s">
        <v>71</v>
      </c>
      <c r="F119" s="9" t="s">
        <v>37</v>
      </c>
      <c r="G119" s="8" t="s">
        <v>42</v>
      </c>
      <c r="H119" s="10">
        <v>2014.08</v>
      </c>
      <c r="I119" s="8">
        <v>5</v>
      </c>
      <c r="J119" s="8" t="s">
        <v>58</v>
      </c>
      <c r="K119" s="12" t="s">
        <v>75</v>
      </c>
      <c r="L119" s="13"/>
      <c r="M119" s="8">
        <v>2</v>
      </c>
      <c r="N119" s="8">
        <v>2</v>
      </c>
      <c r="O119" s="8">
        <v>2</v>
      </c>
      <c r="P119" s="8">
        <v>4</v>
      </c>
      <c r="Q119" s="8"/>
      <c r="R119" s="8"/>
      <c r="S119" s="8"/>
      <c r="T119" s="8"/>
      <c r="U119" s="8"/>
      <c r="V119" s="8"/>
      <c r="W119" s="8"/>
      <c r="X119" s="8"/>
      <c r="Y119" s="8"/>
      <c r="Z119" s="8">
        <v>0</v>
      </c>
      <c r="AA119" s="8"/>
      <c r="AB119" s="8"/>
      <c r="AC119" s="8"/>
      <c r="AD119" s="10">
        <f t="shared" si="2"/>
        <v>10</v>
      </c>
      <c r="AE119" s="15"/>
      <c r="AF119" s="16">
        <v>49.7</v>
      </c>
      <c r="AG119" s="16">
        <v>25.6</v>
      </c>
      <c r="AH119" s="17">
        <f t="shared" si="3"/>
        <v>29.355</v>
      </c>
      <c r="AI119" s="17"/>
    </row>
    <row r="120" spans="1:35" ht="24" customHeight="1">
      <c r="A120" s="7">
        <v>53019040115</v>
      </c>
      <c r="B120" s="7" t="s">
        <v>110</v>
      </c>
      <c r="C120" s="8" t="s">
        <v>116</v>
      </c>
      <c r="D120" s="8" t="s">
        <v>66</v>
      </c>
      <c r="E120" s="9" t="s">
        <v>71</v>
      </c>
      <c r="F120" s="9" t="s">
        <v>37</v>
      </c>
      <c r="G120" s="8" t="s">
        <v>42</v>
      </c>
      <c r="H120" s="10">
        <v>2014.08</v>
      </c>
      <c r="I120" s="8">
        <v>5</v>
      </c>
      <c r="J120" s="8" t="s">
        <v>39</v>
      </c>
      <c r="K120" s="12" t="s">
        <v>72</v>
      </c>
      <c r="L120" s="13"/>
      <c r="M120" s="8">
        <v>2</v>
      </c>
      <c r="N120" s="8">
        <v>5</v>
      </c>
      <c r="O120" s="8">
        <v>2</v>
      </c>
      <c r="P120" s="8">
        <v>4</v>
      </c>
      <c r="Q120" s="8"/>
      <c r="R120" s="8">
        <v>0</v>
      </c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10">
        <f t="shared" si="2"/>
        <v>13</v>
      </c>
      <c r="AE120" s="15"/>
      <c r="AF120" s="16">
        <v>101.3</v>
      </c>
      <c r="AG120" s="16">
        <v>30.2</v>
      </c>
      <c r="AH120" s="17">
        <f t="shared" si="3"/>
        <v>49.924999999999997</v>
      </c>
      <c r="AI120" s="17"/>
    </row>
    <row r="121" spans="1:35" ht="24" customHeight="1">
      <c r="A121" s="7">
        <v>53019040116</v>
      </c>
      <c r="B121" s="7" t="s">
        <v>110</v>
      </c>
      <c r="C121" s="8" t="s">
        <v>112</v>
      </c>
      <c r="D121" s="8" t="s">
        <v>66</v>
      </c>
      <c r="E121" s="9" t="s">
        <v>71</v>
      </c>
      <c r="F121" s="9" t="s">
        <v>37</v>
      </c>
      <c r="G121" s="8" t="s">
        <v>42</v>
      </c>
      <c r="H121" s="10">
        <v>2014.08</v>
      </c>
      <c r="I121" s="8">
        <v>5</v>
      </c>
      <c r="J121" s="8" t="s">
        <v>58</v>
      </c>
      <c r="K121" s="12" t="s">
        <v>75</v>
      </c>
      <c r="L121" s="13"/>
      <c r="M121" s="8">
        <v>2</v>
      </c>
      <c r="N121" s="8">
        <v>2</v>
      </c>
      <c r="O121" s="8">
        <v>2</v>
      </c>
      <c r="P121" s="8">
        <v>4</v>
      </c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10">
        <f t="shared" si="2"/>
        <v>10</v>
      </c>
      <c r="AE121" s="15"/>
      <c r="AF121" s="16">
        <v>89.3</v>
      </c>
      <c r="AG121" s="16">
        <v>25.5</v>
      </c>
      <c r="AH121" s="17">
        <f t="shared" si="3"/>
        <v>43.18</v>
      </c>
      <c r="AI121" s="17"/>
    </row>
    <row r="122" spans="1:35" ht="24" customHeight="1">
      <c r="A122" s="7">
        <v>53019040117</v>
      </c>
      <c r="B122" s="7" t="s">
        <v>110</v>
      </c>
      <c r="C122" s="8" t="s">
        <v>86</v>
      </c>
      <c r="D122" s="8" t="s">
        <v>66</v>
      </c>
      <c r="E122" s="9" t="s">
        <v>71</v>
      </c>
      <c r="F122" s="9" t="s">
        <v>37</v>
      </c>
      <c r="G122" s="8" t="s">
        <v>42</v>
      </c>
      <c r="H122" s="10">
        <v>2014.08</v>
      </c>
      <c r="I122" s="8">
        <v>5</v>
      </c>
      <c r="J122" s="8" t="s">
        <v>58</v>
      </c>
      <c r="K122" s="12" t="s">
        <v>72</v>
      </c>
      <c r="L122" s="13"/>
      <c r="M122" s="8">
        <v>2</v>
      </c>
      <c r="N122" s="8">
        <v>2</v>
      </c>
      <c r="O122" s="8">
        <v>5</v>
      </c>
      <c r="P122" s="8">
        <v>4</v>
      </c>
      <c r="Q122" s="8"/>
      <c r="R122" s="8"/>
      <c r="S122" s="8"/>
      <c r="T122" s="8"/>
      <c r="U122" s="8"/>
      <c r="V122" s="8"/>
      <c r="W122" s="8"/>
      <c r="X122" s="8"/>
      <c r="Y122" s="8"/>
      <c r="Z122" s="8">
        <v>2</v>
      </c>
      <c r="AA122" s="8"/>
      <c r="AB122" s="8"/>
      <c r="AC122" s="8"/>
      <c r="AD122" s="10">
        <f t="shared" si="2"/>
        <v>15</v>
      </c>
      <c r="AE122" s="15"/>
      <c r="AF122" s="16">
        <v>94.2</v>
      </c>
      <c r="AG122" s="16">
        <v>30.9</v>
      </c>
      <c r="AH122" s="17">
        <f t="shared" si="3"/>
        <v>48.284999999999997</v>
      </c>
      <c r="AI122" s="17"/>
    </row>
    <row r="123" spans="1:35" ht="24" customHeight="1">
      <c r="A123" s="7">
        <v>53019040118</v>
      </c>
      <c r="B123" s="7" t="s">
        <v>110</v>
      </c>
      <c r="C123" s="8" t="s">
        <v>59</v>
      </c>
      <c r="D123" s="8" t="s">
        <v>66</v>
      </c>
      <c r="E123" s="9" t="s">
        <v>71</v>
      </c>
      <c r="F123" s="9" t="s">
        <v>37</v>
      </c>
      <c r="G123" s="8" t="s">
        <v>42</v>
      </c>
      <c r="H123" s="10">
        <v>2014.08</v>
      </c>
      <c r="I123" s="8">
        <v>5</v>
      </c>
      <c r="J123" s="8" t="s">
        <v>58</v>
      </c>
      <c r="K123" s="12" t="s">
        <v>75</v>
      </c>
      <c r="L123" s="13"/>
      <c r="M123" s="8">
        <v>2</v>
      </c>
      <c r="N123" s="8">
        <v>2</v>
      </c>
      <c r="O123" s="8">
        <v>2</v>
      </c>
      <c r="P123" s="8">
        <v>4</v>
      </c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10">
        <f t="shared" si="2"/>
        <v>10</v>
      </c>
      <c r="AE123" s="15"/>
      <c r="AF123" s="16">
        <v>90.8</v>
      </c>
      <c r="AG123" s="16">
        <v>23.3</v>
      </c>
      <c r="AH123" s="17">
        <f t="shared" si="3"/>
        <v>42.935000000000002</v>
      </c>
      <c r="AI123" s="17"/>
    </row>
    <row r="124" spans="1:35" ht="24" customHeight="1">
      <c r="A124" s="7">
        <v>53019040119</v>
      </c>
      <c r="B124" s="7" t="s">
        <v>110</v>
      </c>
      <c r="C124" s="8" t="s">
        <v>59</v>
      </c>
      <c r="D124" s="8" t="s">
        <v>66</v>
      </c>
      <c r="E124" s="9" t="s">
        <v>71</v>
      </c>
      <c r="F124" s="9" t="s">
        <v>37</v>
      </c>
      <c r="G124" s="8" t="s">
        <v>42</v>
      </c>
      <c r="H124" s="10">
        <v>2012.08</v>
      </c>
      <c r="I124" s="8">
        <v>7</v>
      </c>
      <c r="J124" s="8" t="s">
        <v>58</v>
      </c>
      <c r="K124" s="12" t="s">
        <v>75</v>
      </c>
      <c r="L124" s="13"/>
      <c r="M124" s="8">
        <v>2</v>
      </c>
      <c r="N124" s="8">
        <v>2</v>
      </c>
      <c r="O124" s="8">
        <v>2</v>
      </c>
      <c r="P124" s="8">
        <v>4</v>
      </c>
      <c r="Q124" s="8"/>
      <c r="R124" s="8">
        <v>2</v>
      </c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10">
        <f t="shared" si="2"/>
        <v>12</v>
      </c>
      <c r="AE124" s="15"/>
      <c r="AF124" s="16">
        <v>76.7</v>
      </c>
      <c r="AG124" s="16">
        <v>27.6</v>
      </c>
      <c r="AH124" s="17">
        <f t="shared" si="3"/>
        <v>40.104999999999997</v>
      </c>
      <c r="AI124" s="17"/>
    </row>
    <row r="125" spans="1:35" ht="24" customHeight="1">
      <c r="A125" s="7">
        <v>53019040120</v>
      </c>
      <c r="B125" s="7" t="s">
        <v>110</v>
      </c>
      <c r="C125" s="8" t="s">
        <v>59</v>
      </c>
      <c r="D125" s="8" t="s">
        <v>66</v>
      </c>
      <c r="E125" s="9" t="s">
        <v>71</v>
      </c>
      <c r="F125" s="9" t="s">
        <v>37</v>
      </c>
      <c r="G125" s="8" t="s">
        <v>42</v>
      </c>
      <c r="H125" s="10">
        <v>2014.08</v>
      </c>
      <c r="I125" s="8">
        <v>5</v>
      </c>
      <c r="J125" s="8" t="s">
        <v>39</v>
      </c>
      <c r="K125" s="12" t="s">
        <v>72</v>
      </c>
      <c r="L125" s="13">
        <v>1</v>
      </c>
      <c r="M125" s="8">
        <v>2</v>
      </c>
      <c r="N125" s="8">
        <v>2</v>
      </c>
      <c r="O125" s="8">
        <v>2</v>
      </c>
      <c r="P125" s="8">
        <v>4</v>
      </c>
      <c r="Q125" s="8"/>
      <c r="R125" s="8"/>
      <c r="S125" s="8"/>
      <c r="T125" s="8"/>
      <c r="U125" s="8"/>
      <c r="V125" s="8"/>
      <c r="W125" s="8"/>
      <c r="X125" s="8"/>
      <c r="Y125" s="8"/>
      <c r="Z125" s="8">
        <v>3</v>
      </c>
      <c r="AA125" s="8"/>
      <c r="AB125" s="8"/>
      <c r="AC125" s="8">
        <v>2</v>
      </c>
      <c r="AD125" s="10">
        <f t="shared" si="2"/>
        <v>16</v>
      </c>
      <c r="AE125" s="15"/>
      <c r="AF125" s="16">
        <v>71.400000000000006</v>
      </c>
      <c r="AG125" s="16">
        <v>33</v>
      </c>
      <c r="AH125" s="17">
        <f t="shared" si="3"/>
        <v>41.34</v>
      </c>
      <c r="AI125" s="17"/>
    </row>
    <row r="126" spans="1:35" ht="24" customHeight="1">
      <c r="A126" s="7">
        <v>53019040121</v>
      </c>
      <c r="B126" s="7" t="s">
        <v>117</v>
      </c>
      <c r="C126" s="8" t="s">
        <v>57</v>
      </c>
      <c r="D126" s="8" t="s">
        <v>66</v>
      </c>
      <c r="E126" s="9" t="s">
        <v>71</v>
      </c>
      <c r="F126" s="9" t="s">
        <v>37</v>
      </c>
      <c r="G126" s="8" t="s">
        <v>42</v>
      </c>
      <c r="H126" s="10">
        <v>2014.08</v>
      </c>
      <c r="I126" s="8">
        <v>5</v>
      </c>
      <c r="J126" s="8" t="s">
        <v>39</v>
      </c>
      <c r="K126" s="12" t="s">
        <v>66</v>
      </c>
      <c r="L126" s="13"/>
      <c r="M126" s="8">
        <v>2</v>
      </c>
      <c r="N126" s="8">
        <v>2</v>
      </c>
      <c r="O126" s="8">
        <v>5</v>
      </c>
      <c r="P126" s="8">
        <v>4</v>
      </c>
      <c r="Q126" s="8"/>
      <c r="R126" s="8"/>
      <c r="S126" s="8"/>
      <c r="T126" s="8"/>
      <c r="U126" s="8"/>
      <c r="V126" s="8"/>
      <c r="W126" s="8"/>
      <c r="X126" s="8"/>
      <c r="Y126" s="8"/>
      <c r="Z126" s="8">
        <v>5</v>
      </c>
      <c r="AA126" s="8">
        <v>2</v>
      </c>
      <c r="AB126" s="8"/>
      <c r="AC126" s="8"/>
      <c r="AD126" s="10">
        <f t="shared" si="2"/>
        <v>20</v>
      </c>
      <c r="AE126" s="15"/>
      <c r="AF126" s="16">
        <v>80.099999999999994</v>
      </c>
      <c r="AG126" s="16">
        <v>27.9</v>
      </c>
      <c r="AH126" s="17">
        <f t="shared" si="3"/>
        <v>43.8</v>
      </c>
      <c r="AI126" s="17"/>
    </row>
    <row r="127" spans="1:35" ht="24" customHeight="1">
      <c r="A127" s="7">
        <v>53019040122</v>
      </c>
      <c r="B127" s="7" t="s">
        <v>117</v>
      </c>
      <c r="C127" s="8" t="s">
        <v>103</v>
      </c>
      <c r="D127" s="8" t="s">
        <v>66</v>
      </c>
      <c r="E127" s="9" t="s">
        <v>71</v>
      </c>
      <c r="F127" s="9" t="s">
        <v>37</v>
      </c>
      <c r="G127" s="8" t="s">
        <v>42</v>
      </c>
      <c r="H127" s="10">
        <v>2012.08</v>
      </c>
      <c r="I127" s="8">
        <v>7</v>
      </c>
      <c r="J127" s="8" t="s">
        <v>39</v>
      </c>
      <c r="K127" s="12" t="s">
        <v>66</v>
      </c>
      <c r="L127" s="13">
        <v>3</v>
      </c>
      <c r="M127" s="8">
        <v>2</v>
      </c>
      <c r="N127" s="8">
        <v>2</v>
      </c>
      <c r="O127" s="8">
        <v>2</v>
      </c>
      <c r="P127" s="8">
        <v>4</v>
      </c>
      <c r="Q127" s="8"/>
      <c r="R127" s="8">
        <v>2</v>
      </c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10">
        <f t="shared" si="2"/>
        <v>15</v>
      </c>
      <c r="AE127" s="15"/>
      <c r="AF127" s="16">
        <v>83.8</v>
      </c>
      <c r="AG127" s="16">
        <v>25.7</v>
      </c>
      <c r="AH127" s="17">
        <f t="shared" si="3"/>
        <v>42.825000000000003</v>
      </c>
      <c r="AI127" s="17"/>
    </row>
    <row r="128" spans="1:35" ht="24" customHeight="1">
      <c r="A128" s="7">
        <v>53019040123</v>
      </c>
      <c r="B128" s="7" t="s">
        <v>117</v>
      </c>
      <c r="C128" s="8" t="s">
        <v>81</v>
      </c>
      <c r="D128" s="8" t="s">
        <v>66</v>
      </c>
      <c r="E128" s="9" t="s">
        <v>71</v>
      </c>
      <c r="F128" s="9" t="s">
        <v>37</v>
      </c>
      <c r="G128" s="8" t="s">
        <v>42</v>
      </c>
      <c r="H128" s="10">
        <v>2013.08</v>
      </c>
      <c r="I128" s="8">
        <v>6</v>
      </c>
      <c r="J128" s="8" t="s">
        <v>39</v>
      </c>
      <c r="K128" s="12" t="s">
        <v>75</v>
      </c>
      <c r="L128" s="13"/>
      <c r="M128" s="8">
        <v>2</v>
      </c>
      <c r="N128" s="8">
        <v>2</v>
      </c>
      <c r="O128" s="8">
        <v>2</v>
      </c>
      <c r="P128" s="8">
        <v>4</v>
      </c>
      <c r="Q128" s="8"/>
      <c r="R128" s="8">
        <v>1</v>
      </c>
      <c r="S128" s="8"/>
      <c r="T128" s="8"/>
      <c r="U128" s="8"/>
      <c r="V128" s="8"/>
      <c r="W128" s="8"/>
      <c r="X128" s="8"/>
      <c r="Y128" s="8"/>
      <c r="Z128" s="8">
        <v>2</v>
      </c>
      <c r="AA128" s="8"/>
      <c r="AB128" s="8"/>
      <c r="AC128" s="8"/>
      <c r="AD128" s="10">
        <f t="shared" si="2"/>
        <v>13</v>
      </c>
      <c r="AE128" s="15"/>
      <c r="AF128" s="16">
        <v>95.6</v>
      </c>
      <c r="AG128" s="16">
        <v>24.3</v>
      </c>
      <c r="AH128" s="17">
        <f t="shared" si="3"/>
        <v>45.865000000000002</v>
      </c>
      <c r="AI128" s="17"/>
    </row>
    <row r="129" spans="1:35" ht="24" customHeight="1">
      <c r="A129" s="7">
        <v>53019040124</v>
      </c>
      <c r="B129" s="7" t="s">
        <v>117</v>
      </c>
      <c r="C129" s="8" t="s">
        <v>86</v>
      </c>
      <c r="D129" s="8" t="s">
        <v>66</v>
      </c>
      <c r="E129" s="9" t="s">
        <v>71</v>
      </c>
      <c r="F129" s="9" t="s">
        <v>37</v>
      </c>
      <c r="G129" s="8" t="s">
        <v>42</v>
      </c>
      <c r="H129" s="10">
        <v>2014.08</v>
      </c>
      <c r="I129" s="8">
        <v>5</v>
      </c>
      <c r="J129" s="8" t="s">
        <v>58</v>
      </c>
      <c r="K129" s="12" t="s">
        <v>75</v>
      </c>
      <c r="L129" s="13">
        <v>1</v>
      </c>
      <c r="M129" s="8">
        <v>2</v>
      </c>
      <c r="N129" s="8">
        <v>2</v>
      </c>
      <c r="O129" s="8">
        <v>2</v>
      </c>
      <c r="P129" s="8">
        <v>4</v>
      </c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>
        <v>2</v>
      </c>
      <c r="AB129" s="8"/>
      <c r="AC129" s="8"/>
      <c r="AD129" s="10">
        <f t="shared" si="2"/>
        <v>13</v>
      </c>
      <c r="AE129" s="15"/>
      <c r="AF129" s="16">
        <v>107.2</v>
      </c>
      <c r="AG129" s="16">
        <v>27.9</v>
      </c>
      <c r="AH129" s="17">
        <f t="shared" si="3"/>
        <v>51.185000000000002</v>
      </c>
      <c r="AI129" s="17"/>
    </row>
    <row r="130" spans="1:35" ht="24" customHeight="1">
      <c r="A130" s="7">
        <v>53019040125</v>
      </c>
      <c r="B130" s="7" t="s">
        <v>117</v>
      </c>
      <c r="C130" s="8" t="s">
        <v>83</v>
      </c>
      <c r="D130" s="8" t="s">
        <v>66</v>
      </c>
      <c r="E130" s="9" t="s">
        <v>71</v>
      </c>
      <c r="F130" s="9" t="s">
        <v>37</v>
      </c>
      <c r="G130" s="8" t="s">
        <v>42</v>
      </c>
      <c r="H130" s="10">
        <v>2013.08</v>
      </c>
      <c r="I130" s="8">
        <v>6</v>
      </c>
      <c r="J130" s="8" t="s">
        <v>39</v>
      </c>
      <c r="K130" s="12" t="s">
        <v>72</v>
      </c>
      <c r="L130" s="13"/>
      <c r="M130" s="8">
        <v>2</v>
      </c>
      <c r="N130" s="8">
        <v>2</v>
      </c>
      <c r="O130" s="8">
        <v>5</v>
      </c>
      <c r="P130" s="8">
        <v>4</v>
      </c>
      <c r="Q130" s="8"/>
      <c r="R130" s="8">
        <v>1</v>
      </c>
      <c r="S130" s="8"/>
      <c r="T130" s="8"/>
      <c r="U130" s="8"/>
      <c r="V130" s="8"/>
      <c r="W130" s="8"/>
      <c r="X130" s="8"/>
      <c r="Y130" s="8"/>
      <c r="Z130" s="8">
        <v>6</v>
      </c>
      <c r="AA130" s="8">
        <v>4</v>
      </c>
      <c r="AB130" s="8"/>
      <c r="AC130" s="8">
        <v>2</v>
      </c>
      <c r="AD130" s="10">
        <f t="shared" si="2"/>
        <v>26</v>
      </c>
      <c r="AE130" s="15"/>
      <c r="AF130" s="16">
        <v>104</v>
      </c>
      <c r="AG130" s="16">
        <v>33.4</v>
      </c>
      <c r="AH130" s="17">
        <f t="shared" si="3"/>
        <v>55.89</v>
      </c>
      <c r="AI130" s="17"/>
    </row>
    <row r="131" spans="1:35" ht="24" customHeight="1">
      <c r="A131" s="7">
        <v>53019040126</v>
      </c>
      <c r="B131" s="7" t="s">
        <v>117</v>
      </c>
      <c r="C131" s="8" t="s">
        <v>76</v>
      </c>
      <c r="D131" s="8" t="s">
        <v>66</v>
      </c>
      <c r="E131" s="9" t="s">
        <v>71</v>
      </c>
      <c r="F131" s="9" t="s">
        <v>37</v>
      </c>
      <c r="G131" s="8" t="s">
        <v>42</v>
      </c>
      <c r="H131" s="10">
        <v>2012.08</v>
      </c>
      <c r="I131" s="8">
        <v>7</v>
      </c>
      <c r="J131" s="8" t="s">
        <v>39</v>
      </c>
      <c r="K131" s="12" t="s">
        <v>75</v>
      </c>
      <c r="L131" s="13"/>
      <c r="M131" s="8">
        <v>2</v>
      </c>
      <c r="N131" s="8">
        <v>2</v>
      </c>
      <c r="O131" s="8">
        <v>2</v>
      </c>
      <c r="P131" s="8">
        <v>4</v>
      </c>
      <c r="Q131" s="8"/>
      <c r="R131" s="8">
        <v>2</v>
      </c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>
        <v>3</v>
      </c>
      <c r="AD131" s="10">
        <f t="shared" si="2"/>
        <v>15</v>
      </c>
      <c r="AE131" s="15"/>
      <c r="AF131" s="16">
        <v>84.1</v>
      </c>
      <c r="AG131" s="16">
        <v>34.4</v>
      </c>
      <c r="AH131" s="17">
        <f t="shared" si="3"/>
        <v>45.975000000000001</v>
      </c>
      <c r="AI131" s="17"/>
    </row>
    <row r="132" spans="1:35" ht="24" customHeight="1">
      <c r="A132" s="7">
        <v>53019040127</v>
      </c>
      <c r="B132" s="7" t="s">
        <v>117</v>
      </c>
      <c r="C132" s="8" t="s">
        <v>107</v>
      </c>
      <c r="D132" s="8" t="s">
        <v>66</v>
      </c>
      <c r="E132" s="9" t="s">
        <v>71</v>
      </c>
      <c r="F132" s="9" t="s">
        <v>37</v>
      </c>
      <c r="G132" s="8" t="s">
        <v>42</v>
      </c>
      <c r="H132" s="10">
        <v>2014.08</v>
      </c>
      <c r="I132" s="8">
        <v>5</v>
      </c>
      <c r="J132" s="8" t="s">
        <v>39</v>
      </c>
      <c r="K132" s="12" t="s">
        <v>75</v>
      </c>
      <c r="L132" s="13">
        <v>1</v>
      </c>
      <c r="M132" s="8">
        <v>2</v>
      </c>
      <c r="N132" s="8">
        <v>5</v>
      </c>
      <c r="O132" s="8">
        <v>5</v>
      </c>
      <c r="P132" s="8">
        <v>4</v>
      </c>
      <c r="Q132" s="8"/>
      <c r="R132" s="8"/>
      <c r="S132" s="8"/>
      <c r="T132" s="8"/>
      <c r="U132" s="8"/>
      <c r="V132" s="8"/>
      <c r="W132" s="8"/>
      <c r="X132" s="8"/>
      <c r="Y132" s="8"/>
      <c r="Z132" s="8">
        <v>0</v>
      </c>
      <c r="AA132" s="8"/>
      <c r="AB132" s="8"/>
      <c r="AC132" s="8"/>
      <c r="AD132" s="10">
        <f t="shared" si="2"/>
        <v>17</v>
      </c>
      <c r="AE132" s="15"/>
      <c r="AF132" s="16">
        <v>97.8</v>
      </c>
      <c r="AG132" s="16">
        <v>36.799999999999997</v>
      </c>
      <c r="AH132" s="17">
        <f t="shared" si="3"/>
        <v>52.21</v>
      </c>
      <c r="AI132" s="17"/>
    </row>
    <row r="133" spans="1:35" ht="24" customHeight="1">
      <c r="A133" s="7">
        <v>53019040128</v>
      </c>
      <c r="B133" s="7" t="s">
        <v>117</v>
      </c>
      <c r="C133" s="8" t="s">
        <v>83</v>
      </c>
      <c r="D133" s="8" t="s">
        <v>66</v>
      </c>
      <c r="E133" s="9" t="s">
        <v>71</v>
      </c>
      <c r="F133" s="9" t="s">
        <v>37</v>
      </c>
      <c r="G133" s="8" t="s">
        <v>42</v>
      </c>
      <c r="H133" s="10">
        <v>2014.08</v>
      </c>
      <c r="I133" s="8">
        <v>5</v>
      </c>
      <c r="J133" s="8" t="s">
        <v>58</v>
      </c>
      <c r="K133" s="12" t="s">
        <v>72</v>
      </c>
      <c r="L133" s="13"/>
      <c r="M133" s="8">
        <v>2</v>
      </c>
      <c r="N133" s="8">
        <v>2</v>
      </c>
      <c r="O133" s="8">
        <v>2</v>
      </c>
      <c r="P133" s="8">
        <v>4</v>
      </c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10">
        <f t="shared" si="2"/>
        <v>10</v>
      </c>
      <c r="AE133" s="15"/>
      <c r="AF133" s="16">
        <v>72.3</v>
      </c>
      <c r="AG133" s="16">
        <v>32.200000000000003</v>
      </c>
      <c r="AH133" s="17">
        <f t="shared" si="3"/>
        <v>39.575000000000003</v>
      </c>
      <c r="AI133" s="17"/>
    </row>
    <row r="134" spans="1:35" ht="24" customHeight="1">
      <c r="A134" s="7">
        <v>53019040129</v>
      </c>
      <c r="B134" s="7" t="s">
        <v>117</v>
      </c>
      <c r="C134" s="8" t="s">
        <v>57</v>
      </c>
      <c r="D134" s="8" t="s">
        <v>66</v>
      </c>
      <c r="E134" s="9" t="s">
        <v>71</v>
      </c>
      <c r="F134" s="9" t="s">
        <v>37</v>
      </c>
      <c r="G134" s="8" t="s">
        <v>42</v>
      </c>
      <c r="H134" s="10">
        <v>2012.08</v>
      </c>
      <c r="I134" s="8">
        <v>7</v>
      </c>
      <c r="J134" s="8" t="s">
        <v>58</v>
      </c>
      <c r="K134" s="12" t="s">
        <v>66</v>
      </c>
      <c r="L134" s="13"/>
      <c r="M134" s="8">
        <v>2</v>
      </c>
      <c r="N134" s="8">
        <v>2</v>
      </c>
      <c r="O134" s="8">
        <v>2</v>
      </c>
      <c r="P134" s="8">
        <v>4</v>
      </c>
      <c r="Q134" s="8"/>
      <c r="R134" s="8">
        <v>2</v>
      </c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10">
        <f t="shared" ref="AD134:AD197" si="4">SUM(L134:AC134)</f>
        <v>12</v>
      </c>
      <c r="AE134" s="15"/>
      <c r="AF134" s="16">
        <v>68.2</v>
      </c>
      <c r="AG134" s="16">
        <v>26.2</v>
      </c>
      <c r="AH134" s="17">
        <f t="shared" ref="AH134:AH197" si="5">AD134*0.3+(AF134+AG134)/2*0.7</f>
        <v>36.64</v>
      </c>
      <c r="AI134" s="17"/>
    </row>
    <row r="135" spans="1:35" ht="24" customHeight="1">
      <c r="A135" s="7">
        <v>53019040130</v>
      </c>
      <c r="B135" s="7" t="s">
        <v>117</v>
      </c>
      <c r="C135" s="8" t="s">
        <v>59</v>
      </c>
      <c r="D135" s="8" t="s">
        <v>66</v>
      </c>
      <c r="E135" s="9" t="s">
        <v>71</v>
      </c>
      <c r="F135" s="9" t="s">
        <v>37</v>
      </c>
      <c r="G135" s="8" t="s">
        <v>42</v>
      </c>
      <c r="H135" s="10">
        <v>2014.08</v>
      </c>
      <c r="I135" s="8">
        <v>5</v>
      </c>
      <c r="J135" s="8" t="s">
        <v>58</v>
      </c>
      <c r="K135" s="12" t="s">
        <v>75</v>
      </c>
      <c r="L135" s="13"/>
      <c r="M135" s="8">
        <v>2</v>
      </c>
      <c r="N135" s="8">
        <v>2</v>
      </c>
      <c r="O135" s="8">
        <v>2</v>
      </c>
      <c r="P135" s="8">
        <v>4</v>
      </c>
      <c r="Q135" s="8">
        <v>2</v>
      </c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10">
        <f t="shared" si="4"/>
        <v>12</v>
      </c>
      <c r="AE135" s="15"/>
      <c r="AF135" s="16">
        <v>77.400000000000006</v>
      </c>
      <c r="AG135" s="16">
        <v>30.4</v>
      </c>
      <c r="AH135" s="17">
        <f t="shared" si="5"/>
        <v>41.33</v>
      </c>
      <c r="AI135" s="17"/>
    </row>
    <row r="136" spans="1:35" ht="24" customHeight="1">
      <c r="A136" s="7">
        <v>53019040131</v>
      </c>
      <c r="B136" s="7" t="s">
        <v>117</v>
      </c>
      <c r="C136" s="8" t="s">
        <v>76</v>
      </c>
      <c r="D136" s="8" t="s">
        <v>66</v>
      </c>
      <c r="E136" s="9" t="s">
        <v>71</v>
      </c>
      <c r="F136" s="9" t="s">
        <v>37</v>
      </c>
      <c r="G136" s="8" t="s">
        <v>42</v>
      </c>
      <c r="H136" s="10">
        <v>2012.08</v>
      </c>
      <c r="I136" s="8">
        <v>7</v>
      </c>
      <c r="J136" s="8" t="s">
        <v>39</v>
      </c>
      <c r="K136" s="12" t="s">
        <v>66</v>
      </c>
      <c r="L136" s="13">
        <v>1</v>
      </c>
      <c r="M136" s="8">
        <v>2</v>
      </c>
      <c r="N136" s="8">
        <v>5</v>
      </c>
      <c r="O136" s="8">
        <v>2</v>
      </c>
      <c r="P136" s="8">
        <v>4</v>
      </c>
      <c r="Q136" s="8"/>
      <c r="R136" s="8">
        <v>2</v>
      </c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10">
        <f t="shared" si="4"/>
        <v>16</v>
      </c>
      <c r="AE136" s="15"/>
      <c r="AF136" s="16">
        <v>83</v>
      </c>
      <c r="AG136" s="16">
        <v>23.7</v>
      </c>
      <c r="AH136" s="17">
        <f t="shared" si="5"/>
        <v>42.145000000000003</v>
      </c>
      <c r="AI136" s="17"/>
    </row>
    <row r="137" spans="1:35" ht="24" customHeight="1">
      <c r="A137" s="7">
        <v>53019040132</v>
      </c>
      <c r="B137" s="7" t="s">
        <v>117</v>
      </c>
      <c r="C137" s="8" t="s">
        <v>86</v>
      </c>
      <c r="D137" s="8" t="s">
        <v>66</v>
      </c>
      <c r="E137" s="9" t="s">
        <v>71</v>
      </c>
      <c r="F137" s="9" t="s">
        <v>37</v>
      </c>
      <c r="G137" s="8" t="s">
        <v>42</v>
      </c>
      <c r="H137" s="10">
        <v>2013.08</v>
      </c>
      <c r="I137" s="8">
        <v>6</v>
      </c>
      <c r="J137" s="8" t="s">
        <v>39</v>
      </c>
      <c r="K137" s="12" t="s">
        <v>66</v>
      </c>
      <c r="L137" s="13"/>
      <c r="M137" s="8">
        <v>2</v>
      </c>
      <c r="N137" s="8">
        <v>5</v>
      </c>
      <c r="O137" s="8">
        <v>5</v>
      </c>
      <c r="P137" s="8">
        <v>4</v>
      </c>
      <c r="Q137" s="8"/>
      <c r="R137" s="8">
        <v>1</v>
      </c>
      <c r="S137" s="8"/>
      <c r="T137" s="8"/>
      <c r="U137" s="8"/>
      <c r="V137" s="8"/>
      <c r="W137" s="8"/>
      <c r="X137" s="8"/>
      <c r="Y137" s="8"/>
      <c r="Z137" s="8">
        <v>2</v>
      </c>
      <c r="AA137" s="8"/>
      <c r="AB137" s="8"/>
      <c r="AC137" s="8"/>
      <c r="AD137" s="10">
        <f t="shared" si="4"/>
        <v>19</v>
      </c>
      <c r="AE137" s="15"/>
      <c r="AF137" s="16">
        <v>80.400000000000006</v>
      </c>
      <c r="AG137" s="16">
        <v>31.1</v>
      </c>
      <c r="AH137" s="17">
        <f t="shared" si="5"/>
        <v>44.725000000000001</v>
      </c>
      <c r="AI137" s="17"/>
    </row>
    <row r="138" spans="1:35" ht="24" customHeight="1">
      <c r="A138" s="7">
        <v>53019040133</v>
      </c>
      <c r="B138" s="7" t="s">
        <v>117</v>
      </c>
      <c r="C138" s="8" t="s">
        <v>92</v>
      </c>
      <c r="D138" s="8" t="s">
        <v>66</v>
      </c>
      <c r="E138" s="9" t="s">
        <v>71</v>
      </c>
      <c r="F138" s="9" t="s">
        <v>37</v>
      </c>
      <c r="G138" s="8" t="s">
        <v>38</v>
      </c>
      <c r="H138" s="10">
        <v>2013.08</v>
      </c>
      <c r="I138" s="8">
        <v>6</v>
      </c>
      <c r="J138" s="8" t="s">
        <v>58</v>
      </c>
      <c r="K138" s="12" t="s">
        <v>75</v>
      </c>
      <c r="L138" s="13"/>
      <c r="M138" s="8">
        <v>2</v>
      </c>
      <c r="N138" s="8">
        <v>2</v>
      </c>
      <c r="O138" s="8">
        <v>2</v>
      </c>
      <c r="P138" s="8">
        <v>3</v>
      </c>
      <c r="Q138" s="8"/>
      <c r="R138" s="8">
        <v>1</v>
      </c>
      <c r="S138" s="8"/>
      <c r="T138" s="8"/>
      <c r="U138" s="8"/>
      <c r="V138" s="8"/>
      <c r="W138" s="8"/>
      <c r="X138" s="8"/>
      <c r="Y138" s="8"/>
      <c r="Z138" s="8">
        <v>3</v>
      </c>
      <c r="AA138" s="8"/>
      <c r="AB138" s="8"/>
      <c r="AC138" s="8"/>
      <c r="AD138" s="10">
        <f t="shared" si="4"/>
        <v>13</v>
      </c>
      <c r="AE138" s="15"/>
      <c r="AF138" s="16">
        <v>63.3</v>
      </c>
      <c r="AG138" s="16">
        <v>31.4</v>
      </c>
      <c r="AH138" s="17">
        <f t="shared" si="5"/>
        <v>37.045000000000002</v>
      </c>
      <c r="AI138" s="17"/>
    </row>
    <row r="139" spans="1:35" ht="24" customHeight="1">
      <c r="A139" s="7">
        <v>53019040134</v>
      </c>
      <c r="B139" s="7" t="s">
        <v>117</v>
      </c>
      <c r="C139" s="8" t="s">
        <v>118</v>
      </c>
      <c r="D139" s="8" t="s">
        <v>66</v>
      </c>
      <c r="E139" s="9" t="s">
        <v>71</v>
      </c>
      <c r="F139" s="9" t="s">
        <v>37</v>
      </c>
      <c r="G139" s="8" t="s">
        <v>38</v>
      </c>
      <c r="H139" s="10">
        <v>2014.08</v>
      </c>
      <c r="I139" s="8">
        <v>5</v>
      </c>
      <c r="J139" s="8" t="s">
        <v>58</v>
      </c>
      <c r="K139" s="12" t="s">
        <v>75</v>
      </c>
      <c r="L139" s="13"/>
      <c r="M139" s="8">
        <v>2</v>
      </c>
      <c r="N139" s="8">
        <v>2</v>
      </c>
      <c r="O139" s="8">
        <v>2</v>
      </c>
      <c r="P139" s="8">
        <v>3</v>
      </c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>
        <v>2</v>
      </c>
      <c r="AB139" s="8"/>
      <c r="AC139" s="8"/>
      <c r="AD139" s="10">
        <f t="shared" si="4"/>
        <v>11</v>
      </c>
      <c r="AE139" s="15"/>
      <c r="AF139" s="16">
        <v>72.400000000000006</v>
      </c>
      <c r="AG139" s="16">
        <v>30.7</v>
      </c>
      <c r="AH139" s="17">
        <f t="shared" si="5"/>
        <v>39.384999999999998</v>
      </c>
      <c r="AI139" s="17"/>
    </row>
    <row r="140" spans="1:35" ht="24" customHeight="1">
      <c r="A140" s="7">
        <v>53019040135</v>
      </c>
      <c r="B140" s="7" t="s">
        <v>117</v>
      </c>
      <c r="C140" s="8" t="s">
        <v>86</v>
      </c>
      <c r="D140" s="8" t="s">
        <v>66</v>
      </c>
      <c r="E140" s="9" t="s">
        <v>71</v>
      </c>
      <c r="F140" s="9" t="s">
        <v>37</v>
      </c>
      <c r="G140" s="8" t="s">
        <v>42</v>
      </c>
      <c r="H140" s="10">
        <v>2014.08</v>
      </c>
      <c r="I140" s="8">
        <v>5</v>
      </c>
      <c r="J140" s="8" t="s">
        <v>58</v>
      </c>
      <c r="K140" s="12" t="s">
        <v>72</v>
      </c>
      <c r="L140" s="13"/>
      <c r="M140" s="8">
        <v>2</v>
      </c>
      <c r="N140" s="8">
        <v>2</v>
      </c>
      <c r="O140" s="8">
        <v>2</v>
      </c>
      <c r="P140" s="8">
        <v>4</v>
      </c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0">
        <f t="shared" si="4"/>
        <v>10</v>
      </c>
      <c r="AE140" s="15"/>
      <c r="AF140" s="16">
        <v>66.2</v>
      </c>
      <c r="AG140" s="16">
        <v>27.3</v>
      </c>
      <c r="AH140" s="17">
        <f t="shared" si="5"/>
        <v>35.725000000000001</v>
      </c>
      <c r="AI140" s="17"/>
    </row>
    <row r="141" spans="1:35" ht="24" customHeight="1">
      <c r="A141" s="7">
        <v>53019040136</v>
      </c>
      <c r="B141" s="7" t="s">
        <v>117</v>
      </c>
      <c r="C141" s="8" t="s">
        <v>79</v>
      </c>
      <c r="D141" s="8" t="s">
        <v>66</v>
      </c>
      <c r="E141" s="9" t="s">
        <v>71</v>
      </c>
      <c r="F141" s="9" t="s">
        <v>37</v>
      </c>
      <c r="G141" s="8" t="s">
        <v>42</v>
      </c>
      <c r="H141" s="10">
        <v>2014.08</v>
      </c>
      <c r="I141" s="8">
        <v>5</v>
      </c>
      <c r="J141" s="8" t="s">
        <v>58</v>
      </c>
      <c r="K141" s="12" t="s">
        <v>75</v>
      </c>
      <c r="L141" s="13"/>
      <c r="M141" s="8">
        <v>2</v>
      </c>
      <c r="N141" s="8">
        <v>5</v>
      </c>
      <c r="O141" s="8">
        <v>2</v>
      </c>
      <c r="P141" s="8">
        <v>4</v>
      </c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>
        <v>2</v>
      </c>
      <c r="AD141" s="10">
        <f t="shared" si="4"/>
        <v>15</v>
      </c>
      <c r="AE141" s="15"/>
      <c r="AF141" s="16">
        <v>76.7</v>
      </c>
      <c r="AG141" s="16">
        <v>27.9</v>
      </c>
      <c r="AH141" s="17">
        <f t="shared" si="5"/>
        <v>41.11</v>
      </c>
      <c r="AI141" s="17"/>
    </row>
    <row r="142" spans="1:35" ht="24" customHeight="1">
      <c r="A142" s="7">
        <v>53019040137</v>
      </c>
      <c r="B142" s="7" t="s">
        <v>117</v>
      </c>
      <c r="C142" s="8" t="s">
        <v>76</v>
      </c>
      <c r="D142" s="8" t="s">
        <v>66</v>
      </c>
      <c r="E142" s="9" t="s">
        <v>71</v>
      </c>
      <c r="F142" s="9" t="s">
        <v>37</v>
      </c>
      <c r="G142" s="8" t="s">
        <v>42</v>
      </c>
      <c r="H142" s="10">
        <v>2013.08</v>
      </c>
      <c r="I142" s="8">
        <v>6</v>
      </c>
      <c r="J142" s="8" t="s">
        <v>39</v>
      </c>
      <c r="K142" s="12" t="s">
        <v>66</v>
      </c>
      <c r="L142" s="13"/>
      <c r="M142" s="8">
        <v>2</v>
      </c>
      <c r="N142" s="8">
        <v>5</v>
      </c>
      <c r="O142" s="8">
        <v>5</v>
      </c>
      <c r="P142" s="8">
        <v>4</v>
      </c>
      <c r="Q142" s="8"/>
      <c r="R142" s="8">
        <v>1</v>
      </c>
      <c r="S142" s="8"/>
      <c r="T142" s="8"/>
      <c r="U142" s="8"/>
      <c r="V142" s="8"/>
      <c r="W142" s="8"/>
      <c r="X142" s="8"/>
      <c r="Y142" s="8"/>
      <c r="Z142" s="8"/>
      <c r="AA142" s="8">
        <v>4</v>
      </c>
      <c r="AB142" s="8"/>
      <c r="AC142" s="8">
        <v>2</v>
      </c>
      <c r="AD142" s="10">
        <f t="shared" si="4"/>
        <v>23</v>
      </c>
      <c r="AE142" s="15"/>
      <c r="AF142" s="16">
        <v>81.900000000000006</v>
      </c>
      <c r="AG142" s="16">
        <v>32.4</v>
      </c>
      <c r="AH142" s="17">
        <f t="shared" si="5"/>
        <v>46.905000000000001</v>
      </c>
      <c r="AI142" s="17"/>
    </row>
    <row r="143" spans="1:35" ht="24" customHeight="1">
      <c r="A143" s="7">
        <v>53019040138</v>
      </c>
      <c r="B143" s="7" t="s">
        <v>117</v>
      </c>
      <c r="C143" s="8" t="s">
        <v>119</v>
      </c>
      <c r="D143" s="8" t="s">
        <v>66</v>
      </c>
      <c r="E143" s="9" t="s">
        <v>71</v>
      </c>
      <c r="F143" s="9" t="s">
        <v>37</v>
      </c>
      <c r="G143" s="8" t="s">
        <v>42</v>
      </c>
      <c r="H143" s="10">
        <v>2013.07</v>
      </c>
      <c r="I143" s="8">
        <v>5</v>
      </c>
      <c r="J143" s="8" t="s">
        <v>39</v>
      </c>
      <c r="K143" s="12" t="s">
        <v>66</v>
      </c>
      <c r="L143" s="13"/>
      <c r="M143" s="8">
        <v>2</v>
      </c>
      <c r="N143" s="8">
        <v>2</v>
      </c>
      <c r="O143" s="8">
        <v>2</v>
      </c>
      <c r="P143" s="8">
        <v>4</v>
      </c>
      <c r="Q143" s="8"/>
      <c r="R143" s="8"/>
      <c r="S143" s="8"/>
      <c r="T143" s="8"/>
      <c r="U143" s="8"/>
      <c r="V143" s="8"/>
      <c r="W143" s="8"/>
      <c r="X143" s="8"/>
      <c r="Y143" s="8"/>
      <c r="Z143" s="8">
        <v>3</v>
      </c>
      <c r="AA143" s="8"/>
      <c r="AB143" s="8"/>
      <c r="AC143" s="8">
        <v>3</v>
      </c>
      <c r="AD143" s="10">
        <f t="shared" si="4"/>
        <v>16</v>
      </c>
      <c r="AE143" s="15"/>
      <c r="AF143" s="16">
        <v>81.7</v>
      </c>
      <c r="AG143" s="16">
        <v>31.3</v>
      </c>
      <c r="AH143" s="17">
        <f t="shared" si="5"/>
        <v>44.35</v>
      </c>
      <c r="AI143" s="17"/>
    </row>
    <row r="144" spans="1:35" ht="24" customHeight="1">
      <c r="A144" s="7">
        <v>53019040139</v>
      </c>
      <c r="B144" s="7" t="s">
        <v>117</v>
      </c>
      <c r="C144" s="8" t="s">
        <v>120</v>
      </c>
      <c r="D144" s="8" t="s">
        <v>66</v>
      </c>
      <c r="E144" s="9" t="s">
        <v>71</v>
      </c>
      <c r="F144" s="9" t="s">
        <v>37</v>
      </c>
      <c r="G144" s="8" t="s">
        <v>42</v>
      </c>
      <c r="H144" s="10">
        <v>2013.08</v>
      </c>
      <c r="I144" s="8">
        <v>6</v>
      </c>
      <c r="J144" s="8" t="s">
        <v>39</v>
      </c>
      <c r="K144" s="12" t="s">
        <v>75</v>
      </c>
      <c r="L144" s="13"/>
      <c r="M144" s="8">
        <v>2</v>
      </c>
      <c r="N144" s="8">
        <v>2</v>
      </c>
      <c r="O144" s="8">
        <v>2</v>
      </c>
      <c r="P144" s="8">
        <v>4</v>
      </c>
      <c r="Q144" s="8">
        <v>0</v>
      </c>
      <c r="R144" s="8">
        <v>1</v>
      </c>
      <c r="S144" s="8">
        <v>0</v>
      </c>
      <c r="T144" s="8"/>
      <c r="U144" s="8"/>
      <c r="V144" s="8"/>
      <c r="W144" s="8"/>
      <c r="X144" s="8"/>
      <c r="Y144" s="8"/>
      <c r="Z144" s="8">
        <v>0</v>
      </c>
      <c r="AA144" s="8">
        <v>0</v>
      </c>
      <c r="AB144" s="8">
        <v>0</v>
      </c>
      <c r="AC144" s="8">
        <v>1</v>
      </c>
      <c r="AD144" s="10">
        <f t="shared" si="4"/>
        <v>12</v>
      </c>
      <c r="AE144" s="15"/>
      <c r="AF144" s="16">
        <v>79.900000000000006</v>
      </c>
      <c r="AG144" s="16">
        <v>26.5</v>
      </c>
      <c r="AH144" s="17">
        <f t="shared" si="5"/>
        <v>40.840000000000003</v>
      </c>
      <c r="AI144" s="17"/>
    </row>
    <row r="145" spans="1:35" ht="24" customHeight="1">
      <c r="A145" s="7">
        <v>53019040140</v>
      </c>
      <c r="B145" s="7" t="s">
        <v>117</v>
      </c>
      <c r="C145" s="8" t="s">
        <v>57</v>
      </c>
      <c r="D145" s="8" t="s">
        <v>66</v>
      </c>
      <c r="E145" s="9" t="s">
        <v>71</v>
      </c>
      <c r="F145" s="9" t="s">
        <v>37</v>
      </c>
      <c r="G145" s="8" t="s">
        <v>42</v>
      </c>
      <c r="H145" s="10">
        <v>2012.08</v>
      </c>
      <c r="I145" s="8">
        <v>7</v>
      </c>
      <c r="J145" s="8" t="s">
        <v>39</v>
      </c>
      <c r="K145" s="12" t="s">
        <v>75</v>
      </c>
      <c r="L145" s="13"/>
      <c r="M145" s="8">
        <v>2</v>
      </c>
      <c r="N145" s="8">
        <v>2</v>
      </c>
      <c r="O145" s="8">
        <v>2</v>
      </c>
      <c r="P145" s="8">
        <v>4</v>
      </c>
      <c r="Q145" s="8"/>
      <c r="R145" s="8">
        <v>2</v>
      </c>
      <c r="S145" s="8"/>
      <c r="T145" s="8"/>
      <c r="U145" s="8"/>
      <c r="V145" s="8"/>
      <c r="W145" s="8"/>
      <c r="X145" s="8"/>
      <c r="Y145" s="8"/>
      <c r="Z145" s="8">
        <v>0</v>
      </c>
      <c r="AA145" s="8"/>
      <c r="AB145" s="8"/>
      <c r="AC145" s="8">
        <v>3</v>
      </c>
      <c r="AD145" s="10">
        <f t="shared" si="4"/>
        <v>15</v>
      </c>
      <c r="AE145" s="15"/>
      <c r="AF145" s="16">
        <v>81.7</v>
      </c>
      <c r="AG145" s="16">
        <v>31.3</v>
      </c>
      <c r="AH145" s="17">
        <f t="shared" si="5"/>
        <v>44.05</v>
      </c>
      <c r="AI145" s="17"/>
    </row>
    <row r="146" spans="1:35" ht="24" customHeight="1">
      <c r="A146" s="7">
        <v>53019040141</v>
      </c>
      <c r="B146" s="7" t="s">
        <v>117</v>
      </c>
      <c r="C146" s="8" t="s">
        <v>79</v>
      </c>
      <c r="D146" s="8" t="s">
        <v>66</v>
      </c>
      <c r="E146" s="9" t="s">
        <v>71</v>
      </c>
      <c r="F146" s="9" t="s">
        <v>37</v>
      </c>
      <c r="G146" s="8" t="s">
        <v>42</v>
      </c>
      <c r="H146" s="10">
        <v>2014.08</v>
      </c>
      <c r="I146" s="8"/>
      <c r="J146" s="8" t="s">
        <v>58</v>
      </c>
      <c r="K146" s="12" t="s">
        <v>75</v>
      </c>
      <c r="L146" s="13"/>
      <c r="M146" s="8">
        <v>2</v>
      </c>
      <c r="N146" s="8">
        <v>2</v>
      </c>
      <c r="O146" s="8">
        <v>2</v>
      </c>
      <c r="P146" s="8">
        <v>4</v>
      </c>
      <c r="Q146" s="8"/>
      <c r="R146" s="8"/>
      <c r="S146" s="8"/>
      <c r="T146" s="8"/>
      <c r="U146" s="8"/>
      <c r="V146" s="8"/>
      <c r="W146" s="8"/>
      <c r="X146" s="8"/>
      <c r="Y146" s="8"/>
      <c r="Z146" s="8">
        <v>2</v>
      </c>
      <c r="AA146" s="8"/>
      <c r="AB146" s="8"/>
      <c r="AC146" s="8">
        <v>1</v>
      </c>
      <c r="AD146" s="10">
        <f t="shared" si="4"/>
        <v>13</v>
      </c>
      <c r="AE146" s="15"/>
      <c r="AF146" s="16">
        <v>61.8</v>
      </c>
      <c r="AG146" s="16">
        <v>28.4</v>
      </c>
      <c r="AH146" s="17">
        <f t="shared" si="5"/>
        <v>35.47</v>
      </c>
      <c r="AI146" s="17"/>
    </row>
    <row r="147" spans="1:35" ht="24" customHeight="1">
      <c r="A147" s="7">
        <v>53019040142</v>
      </c>
      <c r="B147" s="7" t="s">
        <v>117</v>
      </c>
      <c r="C147" s="8" t="s">
        <v>121</v>
      </c>
      <c r="D147" s="8" t="s">
        <v>66</v>
      </c>
      <c r="E147" s="9" t="s">
        <v>71</v>
      </c>
      <c r="F147" s="9" t="s">
        <v>37</v>
      </c>
      <c r="G147" s="8" t="s">
        <v>42</v>
      </c>
      <c r="H147" s="10">
        <v>2013.08</v>
      </c>
      <c r="I147" s="8">
        <v>6</v>
      </c>
      <c r="J147" s="8" t="s">
        <v>39</v>
      </c>
      <c r="K147" s="12" t="s">
        <v>75</v>
      </c>
      <c r="L147" s="13"/>
      <c r="M147" s="8">
        <v>2</v>
      </c>
      <c r="N147" s="8">
        <v>2</v>
      </c>
      <c r="O147" s="8">
        <v>5</v>
      </c>
      <c r="P147" s="8">
        <v>4</v>
      </c>
      <c r="Q147" s="8"/>
      <c r="R147" s="8">
        <v>1</v>
      </c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0">
        <f t="shared" si="4"/>
        <v>14</v>
      </c>
      <c r="AE147" s="15"/>
      <c r="AF147" s="16">
        <v>68.599999999999994</v>
      </c>
      <c r="AG147" s="16">
        <v>28.7</v>
      </c>
      <c r="AH147" s="17">
        <f t="shared" si="5"/>
        <v>38.255000000000003</v>
      </c>
      <c r="AI147" s="17"/>
    </row>
    <row r="148" spans="1:35" ht="24" customHeight="1">
      <c r="A148" s="7">
        <v>53019040143</v>
      </c>
      <c r="B148" s="7" t="s">
        <v>117</v>
      </c>
      <c r="C148" s="8" t="s">
        <v>122</v>
      </c>
      <c r="D148" s="8" t="s">
        <v>66</v>
      </c>
      <c r="E148" s="9" t="s">
        <v>71</v>
      </c>
      <c r="F148" s="9" t="s">
        <v>37</v>
      </c>
      <c r="G148" s="8" t="s">
        <v>42</v>
      </c>
      <c r="H148" s="10">
        <v>2013.08</v>
      </c>
      <c r="I148" s="8">
        <v>6</v>
      </c>
      <c r="J148" s="8" t="s">
        <v>39</v>
      </c>
      <c r="K148" s="12" t="s">
        <v>66</v>
      </c>
      <c r="L148" s="13">
        <v>3</v>
      </c>
      <c r="M148" s="8">
        <v>2</v>
      </c>
      <c r="N148" s="8">
        <v>2</v>
      </c>
      <c r="O148" s="8">
        <v>5</v>
      </c>
      <c r="P148" s="8">
        <v>4</v>
      </c>
      <c r="Q148" s="8"/>
      <c r="R148" s="8">
        <v>1</v>
      </c>
      <c r="S148" s="8"/>
      <c r="T148" s="8"/>
      <c r="U148" s="8"/>
      <c r="V148" s="8"/>
      <c r="W148" s="8"/>
      <c r="X148" s="8"/>
      <c r="Y148" s="8"/>
      <c r="Z148" s="8">
        <v>2</v>
      </c>
      <c r="AA148" s="8"/>
      <c r="AB148" s="8"/>
      <c r="AC148" s="8">
        <v>2</v>
      </c>
      <c r="AD148" s="10">
        <f t="shared" si="4"/>
        <v>21</v>
      </c>
      <c r="AE148" s="15"/>
      <c r="AF148" s="16">
        <v>50.2</v>
      </c>
      <c r="AG148" s="16">
        <v>19.100000000000001</v>
      </c>
      <c r="AH148" s="17">
        <f t="shared" si="5"/>
        <v>30.555</v>
      </c>
      <c r="AI148" s="17"/>
    </row>
    <row r="149" spans="1:35" ht="24" customHeight="1">
      <c r="A149" s="7">
        <v>53019040144</v>
      </c>
      <c r="B149" s="7" t="s">
        <v>117</v>
      </c>
      <c r="C149" s="8" t="s">
        <v>86</v>
      </c>
      <c r="D149" s="8" t="s">
        <v>66</v>
      </c>
      <c r="E149" s="9" t="s">
        <v>71</v>
      </c>
      <c r="F149" s="9" t="s">
        <v>37</v>
      </c>
      <c r="G149" s="8" t="s">
        <v>42</v>
      </c>
      <c r="H149" s="10">
        <v>2014.08</v>
      </c>
      <c r="I149" s="8">
        <v>5</v>
      </c>
      <c r="J149" s="8" t="s">
        <v>58</v>
      </c>
      <c r="K149" s="12" t="s">
        <v>66</v>
      </c>
      <c r="L149" s="13"/>
      <c r="M149" s="8">
        <v>2</v>
      </c>
      <c r="N149" s="8">
        <v>2</v>
      </c>
      <c r="O149" s="8">
        <v>2</v>
      </c>
      <c r="P149" s="8">
        <v>4</v>
      </c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10">
        <f t="shared" si="4"/>
        <v>10</v>
      </c>
      <c r="AE149" s="15"/>
      <c r="AF149" s="16">
        <v>93.5</v>
      </c>
      <c r="AG149" s="16">
        <v>24.3</v>
      </c>
      <c r="AH149" s="17">
        <f t="shared" si="5"/>
        <v>44.23</v>
      </c>
      <c r="AI149" s="17"/>
    </row>
    <row r="150" spans="1:35" ht="24" customHeight="1">
      <c r="A150" s="7">
        <v>53019040145</v>
      </c>
      <c r="B150" s="7" t="s">
        <v>117</v>
      </c>
      <c r="C150" s="8" t="s">
        <v>122</v>
      </c>
      <c r="D150" s="8" t="s">
        <v>66</v>
      </c>
      <c r="E150" s="9" t="s">
        <v>71</v>
      </c>
      <c r="F150" s="9" t="s">
        <v>37</v>
      </c>
      <c r="G150" s="8" t="s">
        <v>42</v>
      </c>
      <c r="H150" s="10">
        <v>2014.08</v>
      </c>
      <c r="I150" s="8">
        <v>5</v>
      </c>
      <c r="J150" s="8" t="s">
        <v>58</v>
      </c>
      <c r="K150" s="12" t="s">
        <v>75</v>
      </c>
      <c r="L150" s="13">
        <v>1</v>
      </c>
      <c r="M150" s="8">
        <v>2</v>
      </c>
      <c r="N150" s="8">
        <v>2</v>
      </c>
      <c r="O150" s="8">
        <v>2</v>
      </c>
      <c r="P150" s="8">
        <v>4</v>
      </c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10">
        <f t="shared" si="4"/>
        <v>11</v>
      </c>
      <c r="AE150" s="15"/>
      <c r="AF150" s="16">
        <v>84.3</v>
      </c>
      <c r="AG150" s="16">
        <v>32.200000000000003</v>
      </c>
      <c r="AH150" s="17">
        <f t="shared" si="5"/>
        <v>44.075000000000003</v>
      </c>
      <c r="AI150" s="17"/>
    </row>
    <row r="151" spans="1:35" ht="24" customHeight="1">
      <c r="A151" s="7">
        <v>53019040146</v>
      </c>
      <c r="B151" s="7" t="s">
        <v>117</v>
      </c>
      <c r="C151" s="8" t="s">
        <v>79</v>
      </c>
      <c r="D151" s="8" t="s">
        <v>66</v>
      </c>
      <c r="E151" s="9" t="s">
        <v>71</v>
      </c>
      <c r="F151" s="9" t="s">
        <v>37</v>
      </c>
      <c r="G151" s="8" t="s">
        <v>42</v>
      </c>
      <c r="H151" s="10">
        <v>2014.08</v>
      </c>
      <c r="I151" s="8">
        <v>5</v>
      </c>
      <c r="J151" s="8" t="s">
        <v>58</v>
      </c>
      <c r="K151" s="12" t="s">
        <v>75</v>
      </c>
      <c r="L151" s="13">
        <v>1</v>
      </c>
      <c r="M151" s="8">
        <v>2</v>
      </c>
      <c r="N151" s="8">
        <v>5</v>
      </c>
      <c r="O151" s="8">
        <v>2</v>
      </c>
      <c r="P151" s="8">
        <v>4</v>
      </c>
      <c r="Q151" s="8"/>
      <c r="R151" s="8"/>
      <c r="S151" s="8"/>
      <c r="T151" s="8"/>
      <c r="U151" s="8"/>
      <c r="V151" s="8"/>
      <c r="W151" s="8"/>
      <c r="X151" s="8"/>
      <c r="Y151" s="8"/>
      <c r="Z151" s="8">
        <v>4</v>
      </c>
      <c r="AA151" s="8"/>
      <c r="AB151" s="8"/>
      <c r="AC151" s="8">
        <v>2</v>
      </c>
      <c r="AD151" s="10">
        <f t="shared" si="4"/>
        <v>20</v>
      </c>
      <c r="AE151" s="15"/>
      <c r="AF151" s="16">
        <v>68.099999999999994</v>
      </c>
      <c r="AG151" s="16">
        <v>25.3</v>
      </c>
      <c r="AH151" s="17">
        <f t="shared" si="5"/>
        <v>38.69</v>
      </c>
      <c r="AI151" s="17"/>
    </row>
    <row r="152" spans="1:35" ht="24" customHeight="1">
      <c r="A152" s="7">
        <v>53019040147</v>
      </c>
      <c r="B152" s="7" t="s">
        <v>117</v>
      </c>
      <c r="C152" s="8" t="s">
        <v>106</v>
      </c>
      <c r="D152" s="8" t="s">
        <v>66</v>
      </c>
      <c r="E152" s="9" t="s">
        <v>71</v>
      </c>
      <c r="F152" s="9" t="s">
        <v>37</v>
      </c>
      <c r="G152" s="8" t="s">
        <v>42</v>
      </c>
      <c r="H152" s="10">
        <v>2013.08</v>
      </c>
      <c r="I152" s="8">
        <v>6</v>
      </c>
      <c r="J152" s="8" t="s">
        <v>39</v>
      </c>
      <c r="K152" s="12" t="s">
        <v>66</v>
      </c>
      <c r="L152" s="13">
        <v>1</v>
      </c>
      <c r="M152" s="8">
        <v>2</v>
      </c>
      <c r="N152" s="8">
        <v>2</v>
      </c>
      <c r="O152" s="8">
        <v>2</v>
      </c>
      <c r="P152" s="8">
        <v>4</v>
      </c>
      <c r="Q152" s="8"/>
      <c r="R152" s="8">
        <v>1</v>
      </c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>
        <v>2</v>
      </c>
      <c r="AD152" s="10">
        <f t="shared" si="4"/>
        <v>14</v>
      </c>
      <c r="AE152" s="15"/>
      <c r="AF152" s="16">
        <v>77.3</v>
      </c>
      <c r="AG152" s="16">
        <v>26.3</v>
      </c>
      <c r="AH152" s="17">
        <f t="shared" si="5"/>
        <v>40.46</v>
      </c>
      <c r="AI152" s="17"/>
    </row>
    <row r="153" spans="1:35" ht="24" customHeight="1">
      <c r="A153" s="7">
        <v>53019040148</v>
      </c>
      <c r="B153" s="7" t="s">
        <v>117</v>
      </c>
      <c r="C153" s="8" t="s">
        <v>59</v>
      </c>
      <c r="D153" s="8" t="s">
        <v>66</v>
      </c>
      <c r="E153" s="9" t="s">
        <v>71</v>
      </c>
      <c r="F153" s="9" t="s">
        <v>37</v>
      </c>
      <c r="G153" s="8" t="s">
        <v>42</v>
      </c>
      <c r="H153" s="10">
        <v>2013.08</v>
      </c>
      <c r="I153" s="8">
        <v>6</v>
      </c>
      <c r="J153" s="8" t="s">
        <v>58</v>
      </c>
      <c r="K153" s="12" t="s">
        <v>66</v>
      </c>
      <c r="L153" s="13"/>
      <c r="M153" s="8">
        <v>2</v>
      </c>
      <c r="N153" s="8">
        <v>2</v>
      </c>
      <c r="O153" s="8">
        <v>2</v>
      </c>
      <c r="P153" s="8">
        <v>4</v>
      </c>
      <c r="Q153" s="8"/>
      <c r="R153" s="8">
        <v>1</v>
      </c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10">
        <f t="shared" si="4"/>
        <v>11</v>
      </c>
      <c r="AE153" s="15"/>
      <c r="AF153" s="16">
        <v>82.5</v>
      </c>
      <c r="AG153" s="16">
        <v>22.8</v>
      </c>
      <c r="AH153" s="17">
        <f t="shared" si="5"/>
        <v>40.155000000000001</v>
      </c>
      <c r="AI153" s="17"/>
    </row>
    <row r="154" spans="1:35" ht="24" customHeight="1">
      <c r="A154" s="7">
        <v>53019040149</v>
      </c>
      <c r="B154" s="7" t="s">
        <v>117</v>
      </c>
      <c r="C154" s="8" t="s">
        <v>76</v>
      </c>
      <c r="D154" s="8" t="s">
        <v>66</v>
      </c>
      <c r="E154" s="9" t="s">
        <v>71</v>
      </c>
      <c r="F154" s="9" t="s">
        <v>37</v>
      </c>
      <c r="G154" s="8" t="s">
        <v>38</v>
      </c>
      <c r="H154" s="10">
        <v>2014.08</v>
      </c>
      <c r="I154" s="8">
        <v>5</v>
      </c>
      <c r="J154" s="8" t="s">
        <v>58</v>
      </c>
      <c r="K154" s="12" t="s">
        <v>66</v>
      </c>
      <c r="L154" s="13">
        <v>1</v>
      </c>
      <c r="M154" s="8">
        <v>2</v>
      </c>
      <c r="N154" s="8">
        <v>2</v>
      </c>
      <c r="O154" s="8">
        <v>5</v>
      </c>
      <c r="P154" s="8">
        <v>3</v>
      </c>
      <c r="Q154" s="8"/>
      <c r="R154" s="8"/>
      <c r="S154" s="8"/>
      <c r="T154" s="8"/>
      <c r="U154" s="8"/>
      <c r="V154" s="8"/>
      <c r="W154" s="8"/>
      <c r="X154" s="8"/>
      <c r="Y154" s="8"/>
      <c r="Z154" s="8">
        <v>2</v>
      </c>
      <c r="AA154" s="8">
        <v>0</v>
      </c>
      <c r="AB154" s="8"/>
      <c r="AC154" s="8">
        <v>2</v>
      </c>
      <c r="AD154" s="10">
        <f t="shared" si="4"/>
        <v>17</v>
      </c>
      <c r="AE154" s="15"/>
      <c r="AF154" s="16">
        <v>72.099999999999994</v>
      </c>
      <c r="AG154" s="16">
        <v>26.7</v>
      </c>
      <c r="AH154" s="17">
        <f t="shared" si="5"/>
        <v>39.68</v>
      </c>
      <c r="AI154" s="17"/>
    </row>
    <row r="155" spans="1:35" ht="24" customHeight="1">
      <c r="A155" s="7">
        <v>53019040150</v>
      </c>
      <c r="B155" s="7" t="s">
        <v>117</v>
      </c>
      <c r="C155" s="8" t="s">
        <v>59</v>
      </c>
      <c r="D155" s="8" t="s">
        <v>66</v>
      </c>
      <c r="E155" s="9" t="s">
        <v>71</v>
      </c>
      <c r="F155" s="9" t="s">
        <v>37</v>
      </c>
      <c r="G155" s="8" t="s">
        <v>42</v>
      </c>
      <c r="H155" s="10">
        <v>2015.08</v>
      </c>
      <c r="I155" s="8">
        <v>5</v>
      </c>
      <c r="J155" s="8" t="s">
        <v>58</v>
      </c>
      <c r="K155" s="12" t="s">
        <v>66</v>
      </c>
      <c r="L155" s="13"/>
      <c r="M155" s="8">
        <v>2</v>
      </c>
      <c r="N155" s="8">
        <v>2</v>
      </c>
      <c r="O155" s="8">
        <v>2</v>
      </c>
      <c r="P155" s="8">
        <v>4</v>
      </c>
      <c r="Q155" s="8"/>
      <c r="R155" s="8"/>
      <c r="S155" s="8"/>
      <c r="T155" s="8"/>
      <c r="U155" s="8"/>
      <c r="V155" s="8"/>
      <c r="W155" s="8"/>
      <c r="X155" s="8"/>
      <c r="Y155" s="8"/>
      <c r="Z155" s="8">
        <v>3</v>
      </c>
      <c r="AA155" s="8"/>
      <c r="AB155" s="8"/>
      <c r="AC155" s="8"/>
      <c r="AD155" s="10">
        <f t="shared" si="4"/>
        <v>13</v>
      </c>
      <c r="AE155" s="15"/>
      <c r="AF155" s="16">
        <v>51.5</v>
      </c>
      <c r="AG155" s="16">
        <v>23.3</v>
      </c>
      <c r="AH155" s="17">
        <f t="shared" si="5"/>
        <v>30.08</v>
      </c>
      <c r="AI155" s="17"/>
    </row>
    <row r="156" spans="1:35" ht="24" customHeight="1">
      <c r="A156" s="7">
        <v>53019040151</v>
      </c>
      <c r="B156" s="7" t="s">
        <v>123</v>
      </c>
      <c r="C156" s="8" t="s">
        <v>124</v>
      </c>
      <c r="D156" s="8" t="s">
        <v>66</v>
      </c>
      <c r="E156" s="9" t="s">
        <v>71</v>
      </c>
      <c r="F156" s="9" t="s">
        <v>37</v>
      </c>
      <c r="G156" s="8" t="s">
        <v>42</v>
      </c>
      <c r="H156" s="10">
        <v>2013.08</v>
      </c>
      <c r="I156" s="8">
        <v>6</v>
      </c>
      <c r="J156" s="8" t="s">
        <v>58</v>
      </c>
      <c r="K156" s="12" t="s">
        <v>66</v>
      </c>
      <c r="L156" s="13">
        <v>1</v>
      </c>
      <c r="M156" s="8">
        <v>2</v>
      </c>
      <c r="N156" s="8">
        <v>2</v>
      </c>
      <c r="O156" s="8">
        <v>5</v>
      </c>
      <c r="P156" s="8">
        <v>4</v>
      </c>
      <c r="Q156" s="8"/>
      <c r="R156" s="8">
        <v>1</v>
      </c>
      <c r="S156" s="8"/>
      <c r="T156" s="8"/>
      <c r="U156" s="8"/>
      <c r="V156" s="8"/>
      <c r="W156" s="8"/>
      <c r="X156" s="8"/>
      <c r="Y156" s="8"/>
      <c r="Z156" s="8">
        <v>2</v>
      </c>
      <c r="AA156" s="8"/>
      <c r="AB156" s="8"/>
      <c r="AC156" s="8"/>
      <c r="AD156" s="10">
        <f t="shared" si="4"/>
        <v>17</v>
      </c>
      <c r="AE156" s="15"/>
      <c r="AF156" s="16">
        <v>60.7</v>
      </c>
      <c r="AG156" s="16">
        <v>29.8</v>
      </c>
      <c r="AH156" s="17">
        <f t="shared" si="5"/>
        <v>36.774999999999999</v>
      </c>
      <c r="AI156" s="17"/>
    </row>
    <row r="157" spans="1:35" ht="24" customHeight="1">
      <c r="A157" s="7">
        <v>53019040152</v>
      </c>
      <c r="B157" s="7" t="s">
        <v>123</v>
      </c>
      <c r="C157" s="8" t="s">
        <v>125</v>
      </c>
      <c r="D157" s="8" t="s">
        <v>66</v>
      </c>
      <c r="E157" s="9" t="s">
        <v>100</v>
      </c>
      <c r="F157" s="9" t="s">
        <v>62</v>
      </c>
      <c r="G157" s="8" t="s">
        <v>63</v>
      </c>
      <c r="H157" s="10">
        <v>2014.08</v>
      </c>
      <c r="I157" s="8">
        <v>5</v>
      </c>
      <c r="J157" s="8" t="s">
        <v>58</v>
      </c>
      <c r="K157" s="12" t="s">
        <v>126</v>
      </c>
      <c r="L157" s="13"/>
      <c r="M157" s="8">
        <v>2</v>
      </c>
      <c r="N157" s="8">
        <v>5</v>
      </c>
      <c r="O157" s="8">
        <v>2</v>
      </c>
      <c r="P157" s="8">
        <v>4</v>
      </c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10">
        <f t="shared" si="4"/>
        <v>13</v>
      </c>
      <c r="AE157" s="15"/>
      <c r="AF157" s="16">
        <v>71.099999999999994</v>
      </c>
      <c r="AG157" s="16">
        <v>24</v>
      </c>
      <c r="AH157" s="17">
        <f t="shared" si="5"/>
        <v>37.185000000000002</v>
      </c>
      <c r="AI157" s="17"/>
    </row>
    <row r="158" spans="1:35" ht="24" customHeight="1">
      <c r="A158" s="7">
        <v>53019040153</v>
      </c>
      <c r="B158" s="7" t="s">
        <v>123</v>
      </c>
      <c r="C158" s="8" t="s">
        <v>114</v>
      </c>
      <c r="D158" s="8" t="s">
        <v>66</v>
      </c>
      <c r="E158" s="9" t="s">
        <v>71</v>
      </c>
      <c r="F158" s="9" t="s">
        <v>37</v>
      </c>
      <c r="G158" s="8" t="s">
        <v>38</v>
      </c>
      <c r="H158" s="10">
        <v>2014.08</v>
      </c>
      <c r="I158" s="8">
        <v>5</v>
      </c>
      <c r="J158" s="8" t="s">
        <v>58</v>
      </c>
      <c r="K158" s="12" t="s">
        <v>66</v>
      </c>
      <c r="L158" s="13"/>
      <c r="M158" s="8">
        <v>2</v>
      </c>
      <c r="N158" s="8">
        <v>2</v>
      </c>
      <c r="O158" s="8">
        <v>2</v>
      </c>
      <c r="P158" s="8">
        <v>3</v>
      </c>
      <c r="Q158" s="8"/>
      <c r="R158" s="8"/>
      <c r="S158" s="8"/>
      <c r="T158" s="8"/>
      <c r="U158" s="8"/>
      <c r="V158" s="8"/>
      <c r="W158" s="8"/>
      <c r="X158" s="8"/>
      <c r="Y158" s="8"/>
      <c r="Z158" s="8">
        <v>2</v>
      </c>
      <c r="AA158" s="8"/>
      <c r="AB158" s="8"/>
      <c r="AC158" s="8"/>
      <c r="AD158" s="10">
        <f t="shared" si="4"/>
        <v>11</v>
      </c>
      <c r="AE158" s="15"/>
      <c r="AF158" s="16">
        <v>79.5</v>
      </c>
      <c r="AG158" s="16">
        <v>24.5</v>
      </c>
      <c r="AH158" s="17">
        <f t="shared" si="5"/>
        <v>39.700000000000003</v>
      </c>
      <c r="AI158" s="17"/>
    </row>
    <row r="159" spans="1:35" ht="24" customHeight="1">
      <c r="A159" s="7">
        <v>53019040154</v>
      </c>
      <c r="B159" s="7" t="s">
        <v>123</v>
      </c>
      <c r="C159" s="8" t="s">
        <v>127</v>
      </c>
      <c r="D159" s="8" t="s">
        <v>66</v>
      </c>
      <c r="E159" s="9" t="s">
        <v>71</v>
      </c>
      <c r="F159" s="9" t="s">
        <v>37</v>
      </c>
      <c r="G159" s="8" t="s">
        <v>42</v>
      </c>
      <c r="H159" s="10">
        <v>2013.08</v>
      </c>
      <c r="I159" s="8">
        <v>6</v>
      </c>
      <c r="J159" s="8" t="s">
        <v>58</v>
      </c>
      <c r="K159" s="12" t="s">
        <v>66</v>
      </c>
      <c r="L159" s="13"/>
      <c r="M159" s="8">
        <v>5</v>
      </c>
      <c r="N159" s="8">
        <v>2</v>
      </c>
      <c r="O159" s="8">
        <v>2</v>
      </c>
      <c r="P159" s="8">
        <v>4</v>
      </c>
      <c r="Q159" s="8"/>
      <c r="R159" s="8">
        <v>1</v>
      </c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10">
        <f t="shared" si="4"/>
        <v>14</v>
      </c>
      <c r="AE159" s="15"/>
      <c r="AF159" s="16">
        <v>75.900000000000006</v>
      </c>
      <c r="AG159" s="16">
        <v>31.7</v>
      </c>
      <c r="AH159" s="17">
        <f t="shared" si="5"/>
        <v>41.86</v>
      </c>
      <c r="AI159" s="17"/>
    </row>
    <row r="160" spans="1:35" ht="24" customHeight="1">
      <c r="A160" s="7">
        <v>53019040155</v>
      </c>
      <c r="B160" s="7" t="s">
        <v>123</v>
      </c>
      <c r="C160" s="8" t="s">
        <v>55</v>
      </c>
      <c r="D160" s="8" t="s">
        <v>66</v>
      </c>
      <c r="E160" s="9" t="s">
        <v>71</v>
      </c>
      <c r="F160" s="9" t="s">
        <v>37</v>
      </c>
      <c r="G160" s="8" t="s">
        <v>42</v>
      </c>
      <c r="H160" s="10">
        <v>2014.08</v>
      </c>
      <c r="I160" s="8">
        <v>5</v>
      </c>
      <c r="J160" s="8" t="s">
        <v>39</v>
      </c>
      <c r="K160" s="12" t="s">
        <v>75</v>
      </c>
      <c r="L160" s="13"/>
      <c r="M160" s="8">
        <v>2</v>
      </c>
      <c r="N160" s="8">
        <v>5</v>
      </c>
      <c r="O160" s="8">
        <v>5</v>
      </c>
      <c r="P160" s="8">
        <v>4</v>
      </c>
      <c r="Q160" s="8">
        <v>2</v>
      </c>
      <c r="R160" s="8"/>
      <c r="S160" s="8"/>
      <c r="T160" s="8"/>
      <c r="U160" s="8"/>
      <c r="V160" s="8"/>
      <c r="W160" s="8"/>
      <c r="X160" s="8"/>
      <c r="Y160" s="8"/>
      <c r="Z160" s="8">
        <v>3</v>
      </c>
      <c r="AA160" s="8">
        <v>2</v>
      </c>
      <c r="AB160" s="8"/>
      <c r="AC160" s="8">
        <v>2</v>
      </c>
      <c r="AD160" s="10">
        <f t="shared" si="4"/>
        <v>25</v>
      </c>
      <c r="AE160" s="15"/>
      <c r="AF160" s="16">
        <v>94.3</v>
      </c>
      <c r="AG160" s="16">
        <v>33</v>
      </c>
      <c r="AH160" s="17">
        <f t="shared" si="5"/>
        <v>52.055</v>
      </c>
      <c r="AI160" s="17"/>
    </row>
    <row r="161" spans="1:35" ht="24" customHeight="1">
      <c r="A161" s="7">
        <v>53019040156</v>
      </c>
      <c r="B161" s="7" t="s">
        <v>123</v>
      </c>
      <c r="C161" s="8" t="s">
        <v>60</v>
      </c>
      <c r="D161" s="8" t="s">
        <v>66</v>
      </c>
      <c r="E161" s="9" t="s">
        <v>100</v>
      </c>
      <c r="F161" s="9" t="s">
        <v>62</v>
      </c>
      <c r="G161" s="8" t="s">
        <v>63</v>
      </c>
      <c r="H161" s="10">
        <v>2014.08</v>
      </c>
      <c r="I161" s="8">
        <v>5</v>
      </c>
      <c r="J161" s="8" t="s">
        <v>58</v>
      </c>
      <c r="K161" s="12" t="s">
        <v>126</v>
      </c>
      <c r="L161" s="13"/>
      <c r="M161" s="8">
        <v>2</v>
      </c>
      <c r="N161" s="8">
        <v>2</v>
      </c>
      <c r="O161" s="8">
        <v>2</v>
      </c>
      <c r="P161" s="8">
        <v>4</v>
      </c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>
        <v>4</v>
      </c>
      <c r="AB161" s="8"/>
      <c r="AC161" s="8"/>
      <c r="AD161" s="10">
        <f t="shared" si="4"/>
        <v>14</v>
      </c>
      <c r="AE161" s="15"/>
      <c r="AF161" s="16">
        <v>81.599999999999994</v>
      </c>
      <c r="AG161" s="16">
        <v>26.3</v>
      </c>
      <c r="AH161" s="17">
        <f t="shared" si="5"/>
        <v>41.965000000000003</v>
      </c>
      <c r="AI161" s="17"/>
    </row>
    <row r="162" spans="1:35" ht="24" customHeight="1">
      <c r="A162" s="7">
        <v>53019040157</v>
      </c>
      <c r="B162" s="7" t="s">
        <v>123</v>
      </c>
      <c r="C162" s="8" t="s">
        <v>55</v>
      </c>
      <c r="D162" s="8" t="s">
        <v>66</v>
      </c>
      <c r="E162" s="9" t="s">
        <v>71</v>
      </c>
      <c r="F162" s="9" t="s">
        <v>37</v>
      </c>
      <c r="G162" s="8" t="s">
        <v>42</v>
      </c>
      <c r="H162" s="10">
        <v>2014.08</v>
      </c>
      <c r="I162" s="8">
        <v>5</v>
      </c>
      <c r="J162" s="8" t="s">
        <v>39</v>
      </c>
      <c r="K162" s="12" t="s">
        <v>75</v>
      </c>
      <c r="L162" s="13">
        <v>3</v>
      </c>
      <c r="M162" s="8">
        <v>2</v>
      </c>
      <c r="N162" s="8">
        <v>2</v>
      </c>
      <c r="O162" s="8">
        <v>5</v>
      </c>
      <c r="P162" s="8">
        <v>4</v>
      </c>
      <c r="Q162" s="8"/>
      <c r="R162" s="8"/>
      <c r="S162" s="8"/>
      <c r="T162" s="8"/>
      <c r="U162" s="8"/>
      <c r="V162" s="8"/>
      <c r="W162" s="8"/>
      <c r="X162" s="8"/>
      <c r="Y162" s="8"/>
      <c r="Z162" s="8">
        <v>2</v>
      </c>
      <c r="AA162" s="8"/>
      <c r="AB162" s="8"/>
      <c r="AC162" s="8">
        <v>2</v>
      </c>
      <c r="AD162" s="10">
        <f t="shared" si="4"/>
        <v>20</v>
      </c>
      <c r="AE162" s="15"/>
      <c r="AF162" s="16">
        <v>60.3</v>
      </c>
      <c r="AG162" s="16">
        <v>27.5</v>
      </c>
      <c r="AH162" s="17">
        <f t="shared" si="5"/>
        <v>36.729999999999997</v>
      </c>
      <c r="AI162" s="17"/>
    </row>
    <row r="163" spans="1:35" ht="24" customHeight="1">
      <c r="A163" s="7">
        <v>53019040158</v>
      </c>
      <c r="B163" s="7" t="s">
        <v>123</v>
      </c>
      <c r="C163" s="8" t="s">
        <v>97</v>
      </c>
      <c r="D163" s="8" t="s">
        <v>66</v>
      </c>
      <c r="E163" s="9" t="s">
        <v>71</v>
      </c>
      <c r="F163" s="9" t="s">
        <v>37</v>
      </c>
      <c r="G163" s="8" t="s">
        <v>42</v>
      </c>
      <c r="H163" s="10">
        <v>2014.08</v>
      </c>
      <c r="I163" s="8">
        <v>5</v>
      </c>
      <c r="J163" s="8" t="s">
        <v>58</v>
      </c>
      <c r="K163" s="12" t="s">
        <v>75</v>
      </c>
      <c r="L163" s="13"/>
      <c r="M163" s="8">
        <v>2</v>
      </c>
      <c r="N163" s="8">
        <v>2</v>
      </c>
      <c r="O163" s="8">
        <v>2</v>
      </c>
      <c r="P163" s="8">
        <v>4</v>
      </c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10">
        <f t="shared" si="4"/>
        <v>10</v>
      </c>
      <c r="AE163" s="15"/>
      <c r="AF163" s="16">
        <v>67.7</v>
      </c>
      <c r="AG163" s="16">
        <v>25.3</v>
      </c>
      <c r="AH163" s="17">
        <f t="shared" si="5"/>
        <v>35.549999999999997</v>
      </c>
      <c r="AI163" s="17"/>
    </row>
    <row r="164" spans="1:35" ht="24" customHeight="1">
      <c r="A164" s="7">
        <v>53019040159</v>
      </c>
      <c r="B164" s="7" t="s">
        <v>123</v>
      </c>
      <c r="C164" s="8" t="s">
        <v>128</v>
      </c>
      <c r="D164" s="8" t="s">
        <v>66</v>
      </c>
      <c r="E164" s="9" t="s">
        <v>71</v>
      </c>
      <c r="F164" s="9" t="s">
        <v>37</v>
      </c>
      <c r="G164" s="8" t="s">
        <v>42</v>
      </c>
      <c r="H164" s="10">
        <v>2013.08</v>
      </c>
      <c r="I164" s="8">
        <v>6</v>
      </c>
      <c r="J164" s="8" t="s">
        <v>58</v>
      </c>
      <c r="K164" s="12" t="s">
        <v>72</v>
      </c>
      <c r="L164" s="13">
        <v>1</v>
      </c>
      <c r="M164" s="8">
        <v>2</v>
      </c>
      <c r="N164" s="8">
        <v>5</v>
      </c>
      <c r="O164" s="8">
        <v>5</v>
      </c>
      <c r="P164" s="8">
        <v>4</v>
      </c>
      <c r="Q164" s="8"/>
      <c r="R164" s="8">
        <v>1</v>
      </c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10">
        <f t="shared" si="4"/>
        <v>18</v>
      </c>
      <c r="AE164" s="15"/>
      <c r="AF164" s="16">
        <v>92</v>
      </c>
      <c r="AG164" s="16">
        <v>27.8</v>
      </c>
      <c r="AH164" s="17">
        <f t="shared" si="5"/>
        <v>47.33</v>
      </c>
      <c r="AI164" s="17"/>
    </row>
    <row r="165" spans="1:35" ht="24" customHeight="1">
      <c r="A165" s="7">
        <v>53019040160</v>
      </c>
      <c r="B165" s="7" t="s">
        <v>123</v>
      </c>
      <c r="C165" s="8" t="s">
        <v>55</v>
      </c>
      <c r="D165" s="8" t="s">
        <v>66</v>
      </c>
      <c r="E165" s="9" t="s">
        <v>71</v>
      </c>
      <c r="F165" s="9" t="s">
        <v>37</v>
      </c>
      <c r="G165" s="8" t="s">
        <v>42</v>
      </c>
      <c r="H165" s="10">
        <v>2011.08</v>
      </c>
      <c r="I165" s="8">
        <v>8</v>
      </c>
      <c r="J165" s="8" t="s">
        <v>39</v>
      </c>
      <c r="K165" s="12" t="s">
        <v>75</v>
      </c>
      <c r="L165" s="13"/>
      <c r="M165" s="8">
        <v>2</v>
      </c>
      <c r="N165" s="8">
        <v>2</v>
      </c>
      <c r="O165" s="8">
        <v>2</v>
      </c>
      <c r="P165" s="8">
        <v>4</v>
      </c>
      <c r="Q165" s="8"/>
      <c r="R165" s="8">
        <v>3</v>
      </c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10">
        <f t="shared" si="4"/>
        <v>13</v>
      </c>
      <c r="AE165" s="15"/>
      <c r="AF165" s="16">
        <v>79.2</v>
      </c>
      <c r="AG165" s="16">
        <v>29.2</v>
      </c>
      <c r="AH165" s="17">
        <f t="shared" si="5"/>
        <v>41.84</v>
      </c>
      <c r="AI165" s="17"/>
    </row>
    <row r="166" spans="1:35" ht="24" customHeight="1">
      <c r="A166" s="7">
        <v>53019040161</v>
      </c>
      <c r="B166" s="7" t="s">
        <v>123</v>
      </c>
      <c r="C166" s="8" t="s">
        <v>48</v>
      </c>
      <c r="D166" s="8" t="s">
        <v>66</v>
      </c>
      <c r="E166" s="9" t="s">
        <v>71</v>
      </c>
      <c r="F166" s="9" t="s">
        <v>37</v>
      </c>
      <c r="G166" s="8" t="s">
        <v>42</v>
      </c>
      <c r="H166" s="10">
        <v>2013.08</v>
      </c>
      <c r="I166" s="8">
        <v>6</v>
      </c>
      <c r="J166" s="8" t="s">
        <v>39</v>
      </c>
      <c r="K166" s="12" t="s">
        <v>75</v>
      </c>
      <c r="L166" s="13"/>
      <c r="M166" s="8">
        <v>2</v>
      </c>
      <c r="N166" s="8">
        <v>2</v>
      </c>
      <c r="O166" s="8">
        <v>2</v>
      </c>
      <c r="P166" s="8">
        <v>4</v>
      </c>
      <c r="Q166" s="8">
        <v>2</v>
      </c>
      <c r="R166" s="8">
        <v>1</v>
      </c>
      <c r="S166" s="8"/>
      <c r="T166" s="8"/>
      <c r="U166" s="8"/>
      <c r="V166" s="8"/>
      <c r="W166" s="8"/>
      <c r="X166" s="8"/>
      <c r="Y166" s="8"/>
      <c r="Z166" s="8">
        <v>0</v>
      </c>
      <c r="AA166" s="8"/>
      <c r="AB166" s="8"/>
      <c r="AC166" s="8"/>
      <c r="AD166" s="10">
        <f t="shared" si="4"/>
        <v>13</v>
      </c>
      <c r="AE166" s="15"/>
      <c r="AF166" s="16">
        <v>76</v>
      </c>
      <c r="AG166" s="16">
        <v>29.5</v>
      </c>
      <c r="AH166" s="17">
        <f t="shared" si="5"/>
        <v>40.825000000000003</v>
      </c>
      <c r="AI166" s="17"/>
    </row>
    <row r="167" spans="1:35" ht="24" customHeight="1">
      <c r="A167" s="7">
        <v>53019040162</v>
      </c>
      <c r="B167" s="7" t="s">
        <v>123</v>
      </c>
      <c r="C167" s="8" t="s">
        <v>57</v>
      </c>
      <c r="D167" s="8" t="s">
        <v>66</v>
      </c>
      <c r="E167" s="9" t="s">
        <v>71</v>
      </c>
      <c r="F167" s="9" t="s">
        <v>37</v>
      </c>
      <c r="G167" s="8" t="s">
        <v>42</v>
      </c>
      <c r="H167" s="10">
        <v>2012.08</v>
      </c>
      <c r="I167" s="8">
        <v>7</v>
      </c>
      <c r="J167" s="8" t="s">
        <v>58</v>
      </c>
      <c r="K167" s="12" t="s">
        <v>75</v>
      </c>
      <c r="L167" s="13">
        <v>1</v>
      </c>
      <c r="M167" s="8">
        <v>2</v>
      </c>
      <c r="N167" s="8">
        <v>2</v>
      </c>
      <c r="O167" s="8">
        <v>2</v>
      </c>
      <c r="P167" s="8">
        <v>4</v>
      </c>
      <c r="Q167" s="8"/>
      <c r="R167" s="8">
        <v>2</v>
      </c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10">
        <f t="shared" si="4"/>
        <v>13</v>
      </c>
      <c r="AE167" s="15"/>
      <c r="AF167" s="16">
        <v>65.7</v>
      </c>
      <c r="AG167" s="16">
        <v>24</v>
      </c>
      <c r="AH167" s="17">
        <f t="shared" si="5"/>
        <v>35.295000000000002</v>
      </c>
      <c r="AI167" s="17"/>
    </row>
    <row r="168" spans="1:35" ht="24" customHeight="1">
      <c r="A168" s="7">
        <v>53019040163</v>
      </c>
      <c r="B168" s="7" t="s">
        <v>123</v>
      </c>
      <c r="C168" s="8" t="s">
        <v>74</v>
      </c>
      <c r="D168" s="8" t="s">
        <v>66</v>
      </c>
      <c r="E168" s="9" t="s">
        <v>71</v>
      </c>
      <c r="F168" s="9" t="s">
        <v>37</v>
      </c>
      <c r="G168" s="8" t="s">
        <v>42</v>
      </c>
      <c r="H168" s="10">
        <v>2014.08</v>
      </c>
      <c r="I168" s="8">
        <v>5</v>
      </c>
      <c r="J168" s="8" t="s">
        <v>58</v>
      </c>
      <c r="K168" s="12" t="s">
        <v>72</v>
      </c>
      <c r="L168" s="13"/>
      <c r="M168" s="8">
        <v>2</v>
      </c>
      <c r="N168" s="8">
        <v>2</v>
      </c>
      <c r="O168" s="8">
        <v>2</v>
      </c>
      <c r="P168" s="8">
        <v>4</v>
      </c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10">
        <f t="shared" si="4"/>
        <v>10</v>
      </c>
      <c r="AE168" s="15"/>
      <c r="AF168" s="16">
        <v>102.8</v>
      </c>
      <c r="AG168" s="16">
        <v>35.1</v>
      </c>
      <c r="AH168" s="17">
        <f t="shared" si="5"/>
        <v>51.265000000000001</v>
      </c>
      <c r="AI168" s="17"/>
    </row>
    <row r="169" spans="1:35" ht="24" customHeight="1">
      <c r="A169" s="7">
        <v>53019040164</v>
      </c>
      <c r="B169" s="7" t="s">
        <v>123</v>
      </c>
      <c r="C169" s="8" t="s">
        <v>86</v>
      </c>
      <c r="D169" s="8" t="s">
        <v>66</v>
      </c>
      <c r="E169" s="9" t="s">
        <v>71</v>
      </c>
      <c r="F169" s="9" t="s">
        <v>37</v>
      </c>
      <c r="G169" s="8" t="s">
        <v>42</v>
      </c>
      <c r="H169" s="10">
        <v>2013.08</v>
      </c>
      <c r="I169" s="8">
        <v>6</v>
      </c>
      <c r="J169" s="8" t="s">
        <v>58</v>
      </c>
      <c r="K169" s="12" t="s">
        <v>129</v>
      </c>
      <c r="L169" s="13"/>
      <c r="M169" s="8">
        <v>2</v>
      </c>
      <c r="N169" s="8">
        <v>2</v>
      </c>
      <c r="O169" s="8">
        <v>2</v>
      </c>
      <c r="P169" s="8">
        <v>4</v>
      </c>
      <c r="Q169" s="8"/>
      <c r="R169" s="8">
        <v>1</v>
      </c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10">
        <f t="shared" si="4"/>
        <v>11</v>
      </c>
      <c r="AE169" s="15"/>
      <c r="AF169" s="16">
        <v>81</v>
      </c>
      <c r="AG169" s="16">
        <v>31.6</v>
      </c>
      <c r="AH169" s="17">
        <f t="shared" si="5"/>
        <v>42.71</v>
      </c>
      <c r="AI169" s="17"/>
    </row>
    <row r="170" spans="1:35" ht="24" customHeight="1">
      <c r="A170" s="7">
        <v>53019040165</v>
      </c>
      <c r="B170" s="7" t="s">
        <v>123</v>
      </c>
      <c r="C170" s="8" t="s">
        <v>130</v>
      </c>
      <c r="D170" s="8" t="s">
        <v>66</v>
      </c>
      <c r="E170" s="9" t="s">
        <v>71</v>
      </c>
      <c r="F170" s="9" t="s">
        <v>37</v>
      </c>
      <c r="G170" s="8" t="s">
        <v>42</v>
      </c>
      <c r="H170" s="10">
        <v>2001.01</v>
      </c>
      <c r="I170" s="8">
        <v>18</v>
      </c>
      <c r="J170" s="8" t="s">
        <v>39</v>
      </c>
      <c r="K170" s="12" t="s">
        <v>66</v>
      </c>
      <c r="L170" s="13">
        <v>1</v>
      </c>
      <c r="M170" s="8">
        <v>2</v>
      </c>
      <c r="N170" s="8">
        <v>5</v>
      </c>
      <c r="O170" s="8">
        <v>2</v>
      </c>
      <c r="P170" s="8">
        <v>4</v>
      </c>
      <c r="Q170" s="8"/>
      <c r="R170" s="8">
        <v>13</v>
      </c>
      <c r="S170" s="8"/>
      <c r="T170" s="8"/>
      <c r="U170" s="8"/>
      <c r="V170" s="8"/>
      <c r="W170" s="8"/>
      <c r="X170" s="8"/>
      <c r="Y170" s="8"/>
      <c r="Z170" s="8">
        <v>2</v>
      </c>
      <c r="AA170" s="8"/>
      <c r="AB170" s="8"/>
      <c r="AC170" s="8"/>
      <c r="AD170" s="10">
        <f t="shared" si="4"/>
        <v>29</v>
      </c>
      <c r="AE170" s="15"/>
      <c r="AF170" s="16">
        <v>92.2</v>
      </c>
      <c r="AG170" s="16">
        <v>24.8</v>
      </c>
      <c r="AH170" s="17">
        <f t="shared" si="5"/>
        <v>49.65</v>
      </c>
      <c r="AI170" s="17"/>
    </row>
    <row r="171" spans="1:35" ht="24" customHeight="1">
      <c r="A171" s="7">
        <v>53019040166</v>
      </c>
      <c r="B171" s="7" t="s">
        <v>123</v>
      </c>
      <c r="C171" s="8" t="s">
        <v>83</v>
      </c>
      <c r="D171" s="8" t="s">
        <v>66</v>
      </c>
      <c r="E171" s="9" t="s">
        <v>71</v>
      </c>
      <c r="F171" s="9" t="s">
        <v>37</v>
      </c>
      <c r="G171" s="8" t="s">
        <v>42</v>
      </c>
      <c r="H171" s="10">
        <v>2006.08</v>
      </c>
      <c r="I171" s="8">
        <v>13</v>
      </c>
      <c r="J171" s="8" t="s">
        <v>65</v>
      </c>
      <c r="K171" s="12" t="s">
        <v>75</v>
      </c>
      <c r="L171" s="13">
        <v>1</v>
      </c>
      <c r="M171" s="8">
        <v>5</v>
      </c>
      <c r="N171" s="8">
        <v>5</v>
      </c>
      <c r="O171" s="8">
        <v>5</v>
      </c>
      <c r="P171" s="8">
        <v>4</v>
      </c>
      <c r="Q171" s="8"/>
      <c r="R171" s="8">
        <v>8</v>
      </c>
      <c r="S171" s="8"/>
      <c r="T171" s="8"/>
      <c r="U171" s="8"/>
      <c r="V171" s="8"/>
      <c r="W171" s="8"/>
      <c r="X171" s="8"/>
      <c r="Y171" s="8"/>
      <c r="Z171" s="8">
        <v>4</v>
      </c>
      <c r="AA171" s="8"/>
      <c r="AB171" s="8">
        <v>3</v>
      </c>
      <c r="AC171" s="8">
        <v>3</v>
      </c>
      <c r="AD171" s="10">
        <f t="shared" si="4"/>
        <v>38</v>
      </c>
      <c r="AE171" s="15"/>
      <c r="AF171" s="16">
        <v>86.5</v>
      </c>
      <c r="AG171" s="16">
        <v>31</v>
      </c>
      <c r="AH171" s="17">
        <f t="shared" si="5"/>
        <v>52.524999999999999</v>
      </c>
      <c r="AI171" s="17"/>
    </row>
    <row r="172" spans="1:35" ht="24" customHeight="1">
      <c r="A172" s="7">
        <v>53019040167</v>
      </c>
      <c r="B172" s="7" t="s">
        <v>123</v>
      </c>
      <c r="C172" s="8" t="s">
        <v>76</v>
      </c>
      <c r="D172" s="8" t="s">
        <v>66</v>
      </c>
      <c r="E172" s="9" t="s">
        <v>71</v>
      </c>
      <c r="F172" s="9" t="s">
        <v>37</v>
      </c>
      <c r="G172" s="8" t="s">
        <v>42</v>
      </c>
      <c r="H172" s="10">
        <v>1998.08</v>
      </c>
      <c r="I172" s="8">
        <v>21</v>
      </c>
      <c r="J172" s="8" t="s">
        <v>131</v>
      </c>
      <c r="K172" s="12" t="s">
        <v>66</v>
      </c>
      <c r="L172" s="13"/>
      <c r="M172" s="8">
        <v>2</v>
      </c>
      <c r="N172" s="8">
        <v>2</v>
      </c>
      <c r="O172" s="8">
        <v>2</v>
      </c>
      <c r="P172" s="8">
        <v>4</v>
      </c>
      <c r="Q172" s="8"/>
      <c r="R172" s="8">
        <v>16</v>
      </c>
      <c r="S172" s="8"/>
      <c r="T172" s="8"/>
      <c r="U172" s="8"/>
      <c r="V172" s="8"/>
      <c r="W172" s="8"/>
      <c r="X172" s="8"/>
      <c r="Y172" s="8"/>
      <c r="Z172" s="8">
        <v>2</v>
      </c>
      <c r="AA172" s="8">
        <v>2</v>
      </c>
      <c r="AB172" s="8"/>
      <c r="AC172" s="8">
        <v>3</v>
      </c>
      <c r="AD172" s="10">
        <f t="shared" si="4"/>
        <v>33</v>
      </c>
      <c r="AE172" s="15"/>
      <c r="AF172" s="16">
        <v>79.5</v>
      </c>
      <c r="AG172" s="16">
        <v>31.5</v>
      </c>
      <c r="AH172" s="17">
        <f t="shared" si="5"/>
        <v>48.75</v>
      </c>
      <c r="AI172" s="17"/>
    </row>
    <row r="173" spans="1:35" ht="24" customHeight="1">
      <c r="A173" s="7">
        <v>53019040168</v>
      </c>
      <c r="B173" s="7" t="s">
        <v>123</v>
      </c>
      <c r="C173" s="8" t="s">
        <v>99</v>
      </c>
      <c r="D173" s="8" t="s">
        <v>66</v>
      </c>
      <c r="E173" s="9" t="s">
        <v>100</v>
      </c>
      <c r="F173" s="9" t="s">
        <v>62</v>
      </c>
      <c r="G173" s="8" t="s">
        <v>63</v>
      </c>
      <c r="H173" s="10">
        <v>2004.08</v>
      </c>
      <c r="I173" s="8">
        <v>15</v>
      </c>
      <c r="J173" s="8" t="s">
        <v>44</v>
      </c>
      <c r="K173" s="12" t="s">
        <v>126</v>
      </c>
      <c r="L173" s="13">
        <v>3</v>
      </c>
      <c r="M173" s="8">
        <v>2</v>
      </c>
      <c r="N173" s="8">
        <v>2</v>
      </c>
      <c r="O173" s="8">
        <v>2</v>
      </c>
      <c r="P173" s="8">
        <v>4</v>
      </c>
      <c r="Q173" s="8"/>
      <c r="R173" s="8">
        <v>10</v>
      </c>
      <c r="S173" s="8"/>
      <c r="T173" s="8"/>
      <c r="U173" s="8"/>
      <c r="V173" s="8"/>
      <c r="W173" s="8"/>
      <c r="X173" s="8"/>
      <c r="Y173" s="8"/>
      <c r="Z173" s="8"/>
      <c r="AA173" s="8">
        <v>2</v>
      </c>
      <c r="AB173" s="8"/>
      <c r="AC173" s="8"/>
      <c r="AD173" s="10">
        <f t="shared" si="4"/>
        <v>25</v>
      </c>
      <c r="AE173" s="15"/>
      <c r="AF173" s="16">
        <v>85.8</v>
      </c>
      <c r="AG173" s="16">
        <v>25</v>
      </c>
      <c r="AH173" s="17">
        <f t="shared" si="5"/>
        <v>46.28</v>
      </c>
      <c r="AI173" s="17"/>
    </row>
    <row r="174" spans="1:35" ht="24" customHeight="1">
      <c r="A174" s="7">
        <v>53019040169</v>
      </c>
      <c r="B174" s="7" t="s">
        <v>123</v>
      </c>
      <c r="C174" s="8" t="s">
        <v>57</v>
      </c>
      <c r="D174" s="8" t="s">
        <v>66</v>
      </c>
      <c r="E174" s="9" t="s">
        <v>71</v>
      </c>
      <c r="F174" s="9" t="s">
        <v>37</v>
      </c>
      <c r="G174" s="8" t="s">
        <v>42</v>
      </c>
      <c r="H174" s="10">
        <v>1999.08</v>
      </c>
      <c r="I174" s="8">
        <v>20</v>
      </c>
      <c r="J174" s="8" t="s">
        <v>65</v>
      </c>
      <c r="K174" s="12" t="s">
        <v>66</v>
      </c>
      <c r="L174" s="13">
        <v>3</v>
      </c>
      <c r="M174" s="8">
        <v>5</v>
      </c>
      <c r="N174" s="8">
        <v>2</v>
      </c>
      <c r="O174" s="8">
        <v>2</v>
      </c>
      <c r="P174" s="8">
        <v>4</v>
      </c>
      <c r="Q174" s="8"/>
      <c r="R174" s="8">
        <v>15</v>
      </c>
      <c r="S174" s="8"/>
      <c r="T174" s="8"/>
      <c r="U174" s="8"/>
      <c r="V174" s="8"/>
      <c r="W174" s="8"/>
      <c r="X174" s="8"/>
      <c r="Y174" s="8"/>
      <c r="Z174" s="8">
        <v>2</v>
      </c>
      <c r="AA174" s="8"/>
      <c r="AB174" s="8"/>
      <c r="AC174" s="8"/>
      <c r="AD174" s="10">
        <f t="shared" si="4"/>
        <v>33</v>
      </c>
      <c r="AE174" s="15"/>
      <c r="AF174" s="16">
        <v>97</v>
      </c>
      <c r="AG174" s="16">
        <v>32.799999999999997</v>
      </c>
      <c r="AH174" s="17">
        <f t="shared" si="5"/>
        <v>55.33</v>
      </c>
      <c r="AI174" s="17"/>
    </row>
    <row r="175" spans="1:35" ht="24" customHeight="1">
      <c r="A175" s="7">
        <v>53019040170</v>
      </c>
      <c r="B175" s="7" t="s">
        <v>123</v>
      </c>
      <c r="C175" s="8" t="s">
        <v>127</v>
      </c>
      <c r="D175" s="8" t="s">
        <v>66</v>
      </c>
      <c r="E175" s="9" t="s">
        <v>71</v>
      </c>
      <c r="F175" s="9" t="s">
        <v>37</v>
      </c>
      <c r="G175" s="8" t="s">
        <v>42</v>
      </c>
      <c r="H175" s="10">
        <v>2005.08</v>
      </c>
      <c r="I175" s="8">
        <v>14</v>
      </c>
      <c r="J175" s="8" t="s">
        <v>131</v>
      </c>
      <c r="K175" s="12" t="s">
        <v>66</v>
      </c>
      <c r="L175" s="13"/>
      <c r="M175" s="8">
        <v>5</v>
      </c>
      <c r="N175" s="8">
        <v>5</v>
      </c>
      <c r="O175" s="8">
        <v>5</v>
      </c>
      <c r="P175" s="8">
        <v>4</v>
      </c>
      <c r="Q175" s="8">
        <v>5</v>
      </c>
      <c r="R175" s="8">
        <v>9</v>
      </c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10">
        <f t="shared" si="4"/>
        <v>33</v>
      </c>
      <c r="AE175" s="15"/>
      <c r="AF175" s="16">
        <v>78.400000000000006</v>
      </c>
      <c r="AG175" s="16">
        <v>25.1</v>
      </c>
      <c r="AH175" s="17">
        <f t="shared" si="5"/>
        <v>46.125</v>
      </c>
      <c r="AI175" s="17"/>
    </row>
    <row r="176" spans="1:35" ht="24" customHeight="1">
      <c r="A176" s="7">
        <v>53019040171</v>
      </c>
      <c r="B176" s="7" t="s">
        <v>123</v>
      </c>
      <c r="C176" s="8" t="s">
        <v>76</v>
      </c>
      <c r="D176" s="8" t="s">
        <v>66</v>
      </c>
      <c r="E176" s="9" t="s">
        <v>71</v>
      </c>
      <c r="F176" s="9" t="s">
        <v>37</v>
      </c>
      <c r="G176" s="8" t="s">
        <v>42</v>
      </c>
      <c r="H176" s="10">
        <v>2001.08</v>
      </c>
      <c r="I176" s="8">
        <v>18</v>
      </c>
      <c r="J176" s="8" t="s">
        <v>44</v>
      </c>
      <c r="K176" s="12" t="s">
        <v>66</v>
      </c>
      <c r="L176" s="13"/>
      <c r="M176" s="8">
        <v>2</v>
      </c>
      <c r="N176" s="8">
        <v>5</v>
      </c>
      <c r="O176" s="8">
        <v>2</v>
      </c>
      <c r="P176" s="8">
        <v>4</v>
      </c>
      <c r="Q176" s="8"/>
      <c r="R176" s="8">
        <v>13</v>
      </c>
      <c r="S176" s="8"/>
      <c r="T176" s="8"/>
      <c r="U176" s="8"/>
      <c r="V176" s="8"/>
      <c r="W176" s="8"/>
      <c r="X176" s="8"/>
      <c r="Y176" s="8"/>
      <c r="Z176" s="8">
        <v>0</v>
      </c>
      <c r="AA176" s="8"/>
      <c r="AB176" s="8"/>
      <c r="AC176" s="8">
        <v>3</v>
      </c>
      <c r="AD176" s="10">
        <f t="shared" si="4"/>
        <v>29</v>
      </c>
      <c r="AE176" s="15"/>
      <c r="AF176" s="16">
        <v>73.8</v>
      </c>
      <c r="AG176" s="16">
        <v>25.4</v>
      </c>
      <c r="AH176" s="17">
        <f t="shared" si="5"/>
        <v>43.42</v>
      </c>
      <c r="AI176" s="17"/>
    </row>
    <row r="177" spans="1:35" ht="24" customHeight="1">
      <c r="A177" s="7">
        <v>53019040172</v>
      </c>
      <c r="B177" s="7" t="s">
        <v>123</v>
      </c>
      <c r="C177" s="8" t="s">
        <v>43</v>
      </c>
      <c r="D177" s="8" t="s">
        <v>66</v>
      </c>
      <c r="E177" s="9" t="s">
        <v>71</v>
      </c>
      <c r="F177" s="9" t="s">
        <v>37</v>
      </c>
      <c r="G177" s="8" t="s">
        <v>38</v>
      </c>
      <c r="H177" s="10">
        <v>2000.08</v>
      </c>
      <c r="I177" s="8">
        <v>19</v>
      </c>
      <c r="J177" s="8" t="s">
        <v>44</v>
      </c>
      <c r="K177" s="12" t="s">
        <v>66</v>
      </c>
      <c r="L177" s="13"/>
      <c r="M177" s="8">
        <v>2</v>
      </c>
      <c r="N177" s="8">
        <v>5</v>
      </c>
      <c r="O177" s="8">
        <v>5</v>
      </c>
      <c r="P177" s="8">
        <v>3</v>
      </c>
      <c r="Q177" s="8"/>
      <c r="R177" s="8">
        <v>14</v>
      </c>
      <c r="S177" s="8"/>
      <c r="T177" s="8"/>
      <c r="U177" s="8"/>
      <c r="V177" s="8"/>
      <c r="W177" s="8"/>
      <c r="X177" s="8"/>
      <c r="Y177" s="8"/>
      <c r="Z177" s="8">
        <v>0</v>
      </c>
      <c r="AA177" s="8"/>
      <c r="AB177" s="8"/>
      <c r="AC177" s="8"/>
      <c r="AD177" s="10">
        <f t="shared" si="4"/>
        <v>29</v>
      </c>
      <c r="AE177" s="15"/>
      <c r="AF177" s="16">
        <v>85.2</v>
      </c>
      <c r="AG177" s="16">
        <v>32.799999999999997</v>
      </c>
      <c r="AH177" s="17">
        <f t="shared" si="5"/>
        <v>50</v>
      </c>
      <c r="AI177" s="17"/>
    </row>
    <row r="178" spans="1:35" ht="24" customHeight="1">
      <c r="A178" s="7">
        <v>53019040173</v>
      </c>
      <c r="B178" s="7" t="s">
        <v>123</v>
      </c>
      <c r="C178" s="8" t="s">
        <v>115</v>
      </c>
      <c r="D178" s="8" t="s">
        <v>66</v>
      </c>
      <c r="E178" s="9" t="s">
        <v>71</v>
      </c>
      <c r="F178" s="9" t="s">
        <v>37</v>
      </c>
      <c r="G178" s="8" t="s">
        <v>42</v>
      </c>
      <c r="H178" s="10">
        <v>2001.1</v>
      </c>
      <c r="I178" s="8">
        <v>18</v>
      </c>
      <c r="J178" s="8" t="s">
        <v>65</v>
      </c>
      <c r="K178" s="12" t="s">
        <v>66</v>
      </c>
      <c r="L178" s="13"/>
      <c r="M178" s="8">
        <v>5</v>
      </c>
      <c r="N178" s="8">
        <v>5</v>
      </c>
      <c r="O178" s="8">
        <v>2</v>
      </c>
      <c r="P178" s="8">
        <v>4</v>
      </c>
      <c r="Q178" s="8"/>
      <c r="R178" s="8">
        <v>13</v>
      </c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>
        <v>1</v>
      </c>
      <c r="AD178" s="10">
        <f t="shared" si="4"/>
        <v>30</v>
      </c>
      <c r="AE178" s="15"/>
      <c r="AF178" s="16">
        <v>77</v>
      </c>
      <c r="AG178" s="16">
        <v>27.2</v>
      </c>
      <c r="AH178" s="17">
        <f t="shared" si="5"/>
        <v>45.47</v>
      </c>
      <c r="AI178" s="17"/>
    </row>
    <row r="179" spans="1:35" ht="24" customHeight="1">
      <c r="A179" s="7">
        <v>53019040174</v>
      </c>
      <c r="B179" s="7" t="s">
        <v>123</v>
      </c>
      <c r="C179" s="8" t="s">
        <v>49</v>
      </c>
      <c r="D179" s="8" t="s">
        <v>66</v>
      </c>
      <c r="E179" s="9" t="s">
        <v>88</v>
      </c>
      <c r="F179" s="9" t="s">
        <v>51</v>
      </c>
      <c r="G179" s="8" t="s">
        <v>52</v>
      </c>
      <c r="H179" s="10">
        <v>2003.08</v>
      </c>
      <c r="I179" s="8">
        <v>16</v>
      </c>
      <c r="J179" s="8" t="s">
        <v>39</v>
      </c>
      <c r="K179" s="12" t="s">
        <v>89</v>
      </c>
      <c r="L179" s="13"/>
      <c r="M179" s="8">
        <v>2</v>
      </c>
      <c r="N179" s="8">
        <v>2</v>
      </c>
      <c r="O179" s="8">
        <v>2</v>
      </c>
      <c r="P179" s="8">
        <v>4</v>
      </c>
      <c r="Q179" s="8"/>
      <c r="R179" s="8">
        <v>11</v>
      </c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10">
        <f t="shared" si="4"/>
        <v>21</v>
      </c>
      <c r="AE179" s="15"/>
      <c r="AF179" s="16">
        <v>66.2</v>
      </c>
      <c r="AG179" s="16">
        <v>24.5</v>
      </c>
      <c r="AH179" s="17">
        <f t="shared" si="5"/>
        <v>38.045000000000002</v>
      </c>
      <c r="AI179" s="17"/>
    </row>
    <row r="180" spans="1:35" ht="24" customHeight="1">
      <c r="A180" s="7">
        <v>53019040175</v>
      </c>
      <c r="B180" s="7" t="s">
        <v>123</v>
      </c>
      <c r="C180" s="8" t="s">
        <v>132</v>
      </c>
      <c r="D180" s="8" t="s">
        <v>66</v>
      </c>
      <c r="E180" s="9" t="s">
        <v>71</v>
      </c>
      <c r="F180" s="9" t="s">
        <v>51</v>
      </c>
      <c r="G180" s="8" t="s">
        <v>52</v>
      </c>
      <c r="H180" s="10">
        <v>2006.08</v>
      </c>
      <c r="I180" s="8">
        <v>13</v>
      </c>
      <c r="J180" s="8" t="s">
        <v>39</v>
      </c>
      <c r="K180" s="12" t="s">
        <v>53</v>
      </c>
      <c r="L180" s="13"/>
      <c r="M180" s="8">
        <v>2</v>
      </c>
      <c r="N180" s="8">
        <v>2</v>
      </c>
      <c r="O180" s="8">
        <v>2</v>
      </c>
      <c r="P180" s="8">
        <v>4</v>
      </c>
      <c r="Q180" s="8"/>
      <c r="R180" s="8">
        <v>8</v>
      </c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10">
        <f t="shared" si="4"/>
        <v>18</v>
      </c>
      <c r="AE180" s="15"/>
      <c r="AF180" s="16">
        <v>62.9</v>
      </c>
      <c r="AG180" s="16">
        <v>24.9</v>
      </c>
      <c r="AH180" s="17">
        <f t="shared" si="5"/>
        <v>36.130000000000003</v>
      </c>
      <c r="AI180" s="17"/>
    </row>
    <row r="181" spans="1:35" ht="24" customHeight="1">
      <c r="A181" s="7">
        <v>53019040176</v>
      </c>
      <c r="B181" s="7" t="s">
        <v>123</v>
      </c>
      <c r="C181" s="8" t="s">
        <v>83</v>
      </c>
      <c r="D181" s="8" t="s">
        <v>66</v>
      </c>
      <c r="E181" s="9" t="s">
        <v>71</v>
      </c>
      <c r="F181" s="9" t="s">
        <v>37</v>
      </c>
      <c r="G181" s="8" t="s">
        <v>42</v>
      </c>
      <c r="H181" s="10">
        <v>2007.12</v>
      </c>
      <c r="I181" s="8">
        <v>11.5</v>
      </c>
      <c r="J181" s="8" t="s">
        <v>39</v>
      </c>
      <c r="K181" s="12" t="s">
        <v>66</v>
      </c>
      <c r="L181" s="13"/>
      <c r="M181" s="8">
        <v>2</v>
      </c>
      <c r="N181" s="8">
        <v>2</v>
      </c>
      <c r="O181" s="8">
        <v>2</v>
      </c>
      <c r="P181" s="8">
        <v>4</v>
      </c>
      <c r="Q181" s="8"/>
      <c r="R181" s="8">
        <v>6.5</v>
      </c>
      <c r="S181" s="8"/>
      <c r="T181" s="8"/>
      <c r="U181" s="8"/>
      <c r="V181" s="8"/>
      <c r="W181" s="8"/>
      <c r="X181" s="8"/>
      <c r="Y181" s="8"/>
      <c r="Z181" s="8">
        <v>0</v>
      </c>
      <c r="AA181" s="8"/>
      <c r="AB181" s="8"/>
      <c r="AC181" s="8"/>
      <c r="AD181" s="10">
        <f t="shared" si="4"/>
        <v>16.5</v>
      </c>
      <c r="AE181" s="15"/>
      <c r="AF181" s="16">
        <v>52.6</v>
      </c>
      <c r="AG181" s="16">
        <v>26.4</v>
      </c>
      <c r="AH181" s="17">
        <f t="shared" si="5"/>
        <v>32.6</v>
      </c>
      <c r="AI181" s="17"/>
    </row>
    <row r="182" spans="1:35" ht="24" customHeight="1">
      <c r="A182" s="7">
        <v>53019040177</v>
      </c>
      <c r="B182" s="7" t="s">
        <v>123</v>
      </c>
      <c r="C182" s="8" t="s">
        <v>78</v>
      </c>
      <c r="D182" s="8" t="s">
        <v>66</v>
      </c>
      <c r="E182" s="9" t="s">
        <v>71</v>
      </c>
      <c r="F182" s="9" t="s">
        <v>37</v>
      </c>
      <c r="G182" s="8" t="s">
        <v>42</v>
      </c>
      <c r="H182" s="10">
        <v>2006.08</v>
      </c>
      <c r="I182" s="8">
        <v>13</v>
      </c>
      <c r="J182" s="8" t="s">
        <v>65</v>
      </c>
      <c r="K182" s="12" t="s">
        <v>66</v>
      </c>
      <c r="L182" s="13">
        <v>0</v>
      </c>
      <c r="M182" s="8">
        <v>2</v>
      </c>
      <c r="N182" s="8">
        <v>2</v>
      </c>
      <c r="O182" s="8">
        <v>2</v>
      </c>
      <c r="P182" s="8">
        <v>4</v>
      </c>
      <c r="Q182" s="8">
        <v>0</v>
      </c>
      <c r="R182" s="8">
        <v>8</v>
      </c>
      <c r="S182" s="8">
        <v>0</v>
      </c>
      <c r="T182" s="8">
        <v>0</v>
      </c>
      <c r="U182" s="8">
        <v>0</v>
      </c>
      <c r="V182" s="8">
        <v>0</v>
      </c>
      <c r="W182" s="8"/>
      <c r="X182" s="8"/>
      <c r="Y182" s="8"/>
      <c r="Z182" s="8">
        <v>0</v>
      </c>
      <c r="AA182" s="8">
        <v>0</v>
      </c>
      <c r="AB182" s="8">
        <v>0</v>
      </c>
      <c r="AC182" s="8"/>
      <c r="AD182" s="10">
        <f t="shared" si="4"/>
        <v>18</v>
      </c>
      <c r="AE182" s="15"/>
      <c r="AF182" s="16">
        <v>49.1</v>
      </c>
      <c r="AG182" s="16">
        <v>25.7</v>
      </c>
      <c r="AH182" s="17">
        <f t="shared" si="5"/>
        <v>31.58</v>
      </c>
      <c r="AI182" s="17"/>
    </row>
    <row r="183" spans="1:35" ht="24" customHeight="1">
      <c r="A183" s="7">
        <v>53019040178</v>
      </c>
      <c r="B183" s="7" t="s">
        <v>123</v>
      </c>
      <c r="C183" s="8" t="s">
        <v>133</v>
      </c>
      <c r="D183" s="8" t="s">
        <v>75</v>
      </c>
      <c r="E183" s="9" t="s">
        <v>134</v>
      </c>
      <c r="F183" s="9" t="s">
        <v>135</v>
      </c>
      <c r="G183" s="8" t="s">
        <v>42</v>
      </c>
      <c r="H183" s="10">
        <v>2008.08</v>
      </c>
      <c r="I183" s="8">
        <v>11</v>
      </c>
      <c r="J183" s="8" t="s">
        <v>39</v>
      </c>
      <c r="K183" s="12" t="s">
        <v>72</v>
      </c>
      <c r="L183" s="13"/>
      <c r="M183" s="8">
        <v>2</v>
      </c>
      <c r="N183" s="8">
        <v>2</v>
      </c>
      <c r="O183" s="8">
        <v>2</v>
      </c>
      <c r="P183" s="8">
        <v>4</v>
      </c>
      <c r="Q183" s="8"/>
      <c r="R183" s="8">
        <v>6</v>
      </c>
      <c r="S183" s="8"/>
      <c r="T183" s="8"/>
      <c r="U183" s="8"/>
      <c r="V183" s="8"/>
      <c r="W183" s="8"/>
      <c r="X183" s="8"/>
      <c r="Y183" s="8"/>
      <c r="Z183" s="8">
        <v>5</v>
      </c>
      <c r="AA183" s="8"/>
      <c r="AB183" s="8"/>
      <c r="AC183" s="8"/>
      <c r="AD183" s="10">
        <f t="shared" si="4"/>
        <v>21</v>
      </c>
      <c r="AE183" s="15">
        <f>SUM(T183+V183+X183+Z183+AA183)</f>
        <v>5</v>
      </c>
      <c r="AF183" s="16">
        <v>90.9</v>
      </c>
      <c r="AG183" s="16">
        <v>30</v>
      </c>
      <c r="AH183" s="17">
        <f t="shared" si="5"/>
        <v>48.615000000000002</v>
      </c>
      <c r="AI183" s="17">
        <f t="shared" ref="AI183:AI196" si="6">AE183*0.5+(AF183+AG183)/2</f>
        <v>62.95</v>
      </c>
    </row>
    <row r="184" spans="1:35" ht="24" customHeight="1">
      <c r="A184" s="7">
        <v>53019040179</v>
      </c>
      <c r="B184" s="7" t="s">
        <v>123</v>
      </c>
      <c r="C184" s="8" t="s">
        <v>136</v>
      </c>
      <c r="D184" s="8" t="s">
        <v>75</v>
      </c>
      <c r="E184" s="9" t="s">
        <v>134</v>
      </c>
      <c r="F184" s="9" t="s">
        <v>135</v>
      </c>
      <c r="G184" s="8" t="s">
        <v>42</v>
      </c>
      <c r="H184" s="10">
        <v>2007.07</v>
      </c>
      <c r="I184" s="8">
        <v>12</v>
      </c>
      <c r="J184" s="8" t="s">
        <v>44</v>
      </c>
      <c r="K184" s="12" t="s">
        <v>129</v>
      </c>
      <c r="L184" s="13"/>
      <c r="M184" s="8">
        <v>2</v>
      </c>
      <c r="N184" s="8">
        <v>2</v>
      </c>
      <c r="O184" s="8">
        <v>5</v>
      </c>
      <c r="P184" s="8">
        <v>4</v>
      </c>
      <c r="Q184" s="8"/>
      <c r="R184" s="8">
        <v>7</v>
      </c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>
        <v>1</v>
      </c>
      <c r="AD184" s="10">
        <f t="shared" si="4"/>
        <v>21</v>
      </c>
      <c r="AE184" s="15">
        <f>SUM(T184+V184+X184+Z184+AA184)</f>
        <v>0</v>
      </c>
      <c r="AF184" s="16">
        <v>87.6</v>
      </c>
      <c r="AG184" s="16">
        <v>28</v>
      </c>
      <c r="AH184" s="17">
        <f t="shared" si="5"/>
        <v>46.76</v>
      </c>
      <c r="AI184" s="17">
        <f t="shared" si="6"/>
        <v>57.8</v>
      </c>
    </row>
    <row r="185" spans="1:35" ht="24" customHeight="1">
      <c r="A185" s="7">
        <v>53019040180</v>
      </c>
      <c r="B185" s="7" t="s">
        <v>123</v>
      </c>
      <c r="C185" s="8" t="s">
        <v>137</v>
      </c>
      <c r="D185" s="8" t="s">
        <v>75</v>
      </c>
      <c r="E185" s="9" t="s">
        <v>134</v>
      </c>
      <c r="F185" s="9" t="s">
        <v>135</v>
      </c>
      <c r="G185" s="8" t="s">
        <v>42</v>
      </c>
      <c r="H185" s="10">
        <v>2010.08</v>
      </c>
      <c r="I185" s="8">
        <v>9</v>
      </c>
      <c r="J185" s="8" t="s">
        <v>44</v>
      </c>
      <c r="K185" s="12" t="s">
        <v>72</v>
      </c>
      <c r="L185" s="13">
        <v>1</v>
      </c>
      <c r="M185" s="8">
        <v>2</v>
      </c>
      <c r="N185" s="8">
        <v>5</v>
      </c>
      <c r="O185" s="8">
        <v>2</v>
      </c>
      <c r="P185" s="8">
        <v>4</v>
      </c>
      <c r="Q185" s="8"/>
      <c r="R185" s="8">
        <v>4</v>
      </c>
      <c r="S185" s="8"/>
      <c r="T185" s="8"/>
      <c r="U185" s="8"/>
      <c r="V185" s="8"/>
      <c r="W185" s="8">
        <v>5</v>
      </c>
      <c r="X185" s="8"/>
      <c r="Y185" s="8"/>
      <c r="Z185" s="8"/>
      <c r="AA185" s="8"/>
      <c r="AB185" s="8"/>
      <c r="AC185" s="8"/>
      <c r="AD185" s="10">
        <f t="shared" si="4"/>
        <v>23</v>
      </c>
      <c r="AE185" s="18" t="s">
        <v>138</v>
      </c>
      <c r="AF185" s="16">
        <v>117.9</v>
      </c>
      <c r="AG185" s="16">
        <v>35.9</v>
      </c>
      <c r="AH185" s="17">
        <f t="shared" si="5"/>
        <v>60.73</v>
      </c>
      <c r="AI185" s="17">
        <f t="shared" si="6"/>
        <v>76.900000000000006</v>
      </c>
    </row>
    <row r="186" spans="1:35" ht="24" customHeight="1">
      <c r="A186" s="7">
        <v>53019040181</v>
      </c>
      <c r="B186" s="7" t="s">
        <v>139</v>
      </c>
      <c r="C186" s="8" t="s">
        <v>137</v>
      </c>
      <c r="D186" s="8" t="s">
        <v>75</v>
      </c>
      <c r="E186" s="9" t="s">
        <v>134</v>
      </c>
      <c r="F186" s="9" t="s">
        <v>135</v>
      </c>
      <c r="G186" s="8" t="s">
        <v>42</v>
      </c>
      <c r="H186" s="10">
        <v>2014.08</v>
      </c>
      <c r="I186" s="8">
        <v>5</v>
      </c>
      <c r="J186" s="8" t="s">
        <v>39</v>
      </c>
      <c r="K186" s="12" t="s">
        <v>75</v>
      </c>
      <c r="L186" s="13"/>
      <c r="M186" s="8">
        <v>2</v>
      </c>
      <c r="N186" s="8">
        <v>2</v>
      </c>
      <c r="O186" s="8">
        <v>2</v>
      </c>
      <c r="P186" s="8">
        <v>4</v>
      </c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10">
        <f t="shared" si="4"/>
        <v>10</v>
      </c>
      <c r="AE186" s="15" t="s">
        <v>138</v>
      </c>
      <c r="AF186" s="16">
        <v>97.8</v>
      </c>
      <c r="AG186" s="16">
        <v>25.7</v>
      </c>
      <c r="AH186" s="17">
        <f t="shared" si="5"/>
        <v>46.225000000000001</v>
      </c>
      <c r="AI186" s="17">
        <f t="shared" si="6"/>
        <v>61.75</v>
      </c>
    </row>
    <row r="187" spans="1:35" ht="24" customHeight="1">
      <c r="A187" s="7">
        <v>53019040182</v>
      </c>
      <c r="B187" s="7" t="s">
        <v>139</v>
      </c>
      <c r="C187" s="8" t="s">
        <v>133</v>
      </c>
      <c r="D187" s="8" t="s">
        <v>75</v>
      </c>
      <c r="E187" s="9" t="s">
        <v>134</v>
      </c>
      <c r="F187" s="9" t="s">
        <v>135</v>
      </c>
      <c r="G187" s="8" t="s">
        <v>42</v>
      </c>
      <c r="H187" s="10">
        <v>2006.08</v>
      </c>
      <c r="I187" s="8">
        <v>13</v>
      </c>
      <c r="J187" s="8" t="s">
        <v>44</v>
      </c>
      <c r="K187" s="12" t="s">
        <v>75</v>
      </c>
      <c r="L187" s="13">
        <v>3</v>
      </c>
      <c r="M187" s="8">
        <v>2</v>
      </c>
      <c r="N187" s="8">
        <v>2</v>
      </c>
      <c r="O187" s="8">
        <v>2</v>
      </c>
      <c r="P187" s="8">
        <v>4</v>
      </c>
      <c r="Q187" s="8">
        <v>2</v>
      </c>
      <c r="R187" s="8">
        <v>8</v>
      </c>
      <c r="S187" s="8"/>
      <c r="T187" s="8"/>
      <c r="U187" s="8"/>
      <c r="V187" s="8"/>
      <c r="W187" s="8"/>
      <c r="X187" s="8"/>
      <c r="Y187" s="8"/>
      <c r="Z187" s="8">
        <v>5</v>
      </c>
      <c r="AA187" s="8"/>
      <c r="AB187" s="8"/>
      <c r="AC187" s="8">
        <v>2</v>
      </c>
      <c r="AD187" s="10">
        <f t="shared" si="4"/>
        <v>30</v>
      </c>
      <c r="AE187" s="15">
        <f>SUM(T187+V187+X187+Z187+AA187)</f>
        <v>5</v>
      </c>
      <c r="AF187" s="16">
        <v>89.1</v>
      </c>
      <c r="AG187" s="16">
        <v>30.8</v>
      </c>
      <c r="AH187" s="17">
        <f t="shared" si="5"/>
        <v>50.965000000000003</v>
      </c>
      <c r="AI187" s="17">
        <f t="shared" si="6"/>
        <v>62.45</v>
      </c>
    </row>
    <row r="188" spans="1:35" ht="24" customHeight="1">
      <c r="A188" s="7">
        <v>53019040183</v>
      </c>
      <c r="B188" s="7" t="s">
        <v>139</v>
      </c>
      <c r="C188" s="8" t="s">
        <v>136</v>
      </c>
      <c r="D188" s="8" t="s">
        <v>75</v>
      </c>
      <c r="E188" s="9" t="s">
        <v>134</v>
      </c>
      <c r="F188" s="9" t="s">
        <v>135</v>
      </c>
      <c r="G188" s="8" t="s">
        <v>42</v>
      </c>
      <c r="H188" s="10">
        <v>2007.08</v>
      </c>
      <c r="I188" s="8">
        <v>12</v>
      </c>
      <c r="J188" s="8" t="s">
        <v>39</v>
      </c>
      <c r="K188" s="12" t="s">
        <v>75</v>
      </c>
      <c r="L188" s="13"/>
      <c r="M188" s="8">
        <v>5</v>
      </c>
      <c r="N188" s="8">
        <v>5</v>
      </c>
      <c r="O188" s="8">
        <v>2</v>
      </c>
      <c r="P188" s="8">
        <v>4</v>
      </c>
      <c r="Q188" s="8"/>
      <c r="R188" s="8">
        <v>7</v>
      </c>
      <c r="S188" s="8"/>
      <c r="T188" s="8"/>
      <c r="U188" s="8"/>
      <c r="V188" s="8"/>
      <c r="W188" s="8">
        <v>5</v>
      </c>
      <c r="X188" s="8"/>
      <c r="Y188" s="8"/>
      <c r="Z188" s="8"/>
      <c r="AA188" s="8"/>
      <c r="AB188" s="8"/>
      <c r="AC188" s="8">
        <v>2</v>
      </c>
      <c r="AD188" s="10">
        <f t="shared" si="4"/>
        <v>30</v>
      </c>
      <c r="AE188" s="15">
        <f>SUM(T188+V188+X188+Z188+AA188)</f>
        <v>0</v>
      </c>
      <c r="AF188" s="16">
        <v>83.4</v>
      </c>
      <c r="AG188" s="16">
        <v>18.7</v>
      </c>
      <c r="AH188" s="17">
        <f t="shared" si="5"/>
        <v>44.734999999999999</v>
      </c>
      <c r="AI188" s="17">
        <f t="shared" si="6"/>
        <v>51.05</v>
      </c>
    </row>
    <row r="189" spans="1:35" ht="24" customHeight="1">
      <c r="A189" s="7">
        <v>53019040184</v>
      </c>
      <c r="B189" s="7" t="s">
        <v>139</v>
      </c>
      <c r="C189" s="8" t="s">
        <v>137</v>
      </c>
      <c r="D189" s="8" t="s">
        <v>75</v>
      </c>
      <c r="E189" s="9" t="s">
        <v>134</v>
      </c>
      <c r="F189" s="9" t="s">
        <v>135</v>
      </c>
      <c r="G189" s="8" t="s">
        <v>42</v>
      </c>
      <c r="H189" s="10">
        <v>2013.08</v>
      </c>
      <c r="I189" s="8">
        <v>6</v>
      </c>
      <c r="J189" s="8" t="s">
        <v>39</v>
      </c>
      <c r="K189" s="12" t="s">
        <v>72</v>
      </c>
      <c r="L189" s="13"/>
      <c r="M189" s="8">
        <v>2</v>
      </c>
      <c r="N189" s="8">
        <v>2</v>
      </c>
      <c r="O189" s="8">
        <v>2</v>
      </c>
      <c r="P189" s="8">
        <v>4</v>
      </c>
      <c r="Q189" s="8">
        <v>2</v>
      </c>
      <c r="R189" s="8">
        <v>4</v>
      </c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10">
        <f t="shared" si="4"/>
        <v>16</v>
      </c>
      <c r="AE189" s="15" t="s">
        <v>138</v>
      </c>
      <c r="AF189" s="16">
        <v>93</v>
      </c>
      <c r="AG189" s="16">
        <v>23.7</v>
      </c>
      <c r="AH189" s="17">
        <f t="shared" si="5"/>
        <v>45.645000000000003</v>
      </c>
      <c r="AI189" s="17">
        <f t="shared" si="6"/>
        <v>58.35</v>
      </c>
    </row>
    <row r="190" spans="1:35" ht="24" customHeight="1">
      <c r="A190" s="7">
        <v>53019040185</v>
      </c>
      <c r="B190" s="7" t="s">
        <v>139</v>
      </c>
      <c r="C190" s="8" t="s">
        <v>140</v>
      </c>
      <c r="D190" s="8" t="s">
        <v>75</v>
      </c>
      <c r="E190" s="9" t="s">
        <v>134</v>
      </c>
      <c r="F190" s="9" t="s">
        <v>135</v>
      </c>
      <c r="G190" s="8" t="s">
        <v>42</v>
      </c>
      <c r="H190" s="10">
        <v>2010.08</v>
      </c>
      <c r="I190" s="8">
        <v>9</v>
      </c>
      <c r="J190" s="8" t="s">
        <v>39</v>
      </c>
      <c r="K190" s="12" t="s">
        <v>72</v>
      </c>
      <c r="L190" s="13"/>
      <c r="M190" s="8">
        <v>2</v>
      </c>
      <c r="N190" s="8">
        <v>5</v>
      </c>
      <c r="O190" s="8">
        <v>5</v>
      </c>
      <c r="P190" s="8">
        <v>4</v>
      </c>
      <c r="Q190" s="8"/>
      <c r="R190" s="8">
        <v>4</v>
      </c>
      <c r="S190" s="8"/>
      <c r="T190" s="8"/>
      <c r="U190" s="8">
        <v>5</v>
      </c>
      <c r="V190" s="8"/>
      <c r="W190" s="8"/>
      <c r="X190" s="8"/>
      <c r="Y190" s="8"/>
      <c r="Z190" s="8"/>
      <c r="AA190" s="8">
        <v>4</v>
      </c>
      <c r="AB190" s="8"/>
      <c r="AC190" s="8"/>
      <c r="AD190" s="10">
        <f t="shared" si="4"/>
        <v>29</v>
      </c>
      <c r="AE190" s="15">
        <f t="shared" ref="AE190:AE196" si="7">SUM(T190+V190+X190+Z190+AA190)</f>
        <v>4</v>
      </c>
      <c r="AF190" s="16">
        <v>97.8</v>
      </c>
      <c r="AG190" s="16">
        <v>27.8</v>
      </c>
      <c r="AH190" s="17">
        <f t="shared" si="5"/>
        <v>52.66</v>
      </c>
      <c r="AI190" s="17">
        <f t="shared" si="6"/>
        <v>64.8</v>
      </c>
    </row>
    <row r="191" spans="1:35" ht="24" customHeight="1">
      <c r="A191" s="7">
        <v>53019040186</v>
      </c>
      <c r="B191" s="7" t="s">
        <v>139</v>
      </c>
      <c r="C191" s="8" t="s">
        <v>141</v>
      </c>
      <c r="D191" s="8" t="s">
        <v>75</v>
      </c>
      <c r="E191" s="9" t="s">
        <v>134</v>
      </c>
      <c r="F191" s="9" t="s">
        <v>135</v>
      </c>
      <c r="G191" s="8" t="s">
        <v>42</v>
      </c>
      <c r="H191" s="10">
        <v>2012.08</v>
      </c>
      <c r="I191" s="8">
        <v>7</v>
      </c>
      <c r="J191" s="8" t="s">
        <v>39</v>
      </c>
      <c r="K191" s="12" t="s">
        <v>72</v>
      </c>
      <c r="L191" s="13">
        <v>3</v>
      </c>
      <c r="M191" s="8">
        <v>2</v>
      </c>
      <c r="N191" s="8">
        <v>5</v>
      </c>
      <c r="O191" s="8">
        <v>5</v>
      </c>
      <c r="P191" s="8">
        <v>4</v>
      </c>
      <c r="Q191" s="8">
        <v>2</v>
      </c>
      <c r="R191" s="8">
        <v>2</v>
      </c>
      <c r="S191" s="8"/>
      <c r="T191" s="8"/>
      <c r="U191" s="8">
        <v>5</v>
      </c>
      <c r="V191" s="8"/>
      <c r="W191" s="8"/>
      <c r="X191" s="8"/>
      <c r="Y191" s="8"/>
      <c r="Z191" s="8">
        <v>3</v>
      </c>
      <c r="AA191" s="8">
        <v>4</v>
      </c>
      <c r="AB191" s="8"/>
      <c r="AC191" s="8"/>
      <c r="AD191" s="10">
        <f t="shared" si="4"/>
        <v>35</v>
      </c>
      <c r="AE191" s="15">
        <f t="shared" si="7"/>
        <v>7</v>
      </c>
      <c r="AF191" s="16">
        <v>113.1</v>
      </c>
      <c r="AG191" s="16">
        <v>31.8</v>
      </c>
      <c r="AH191" s="17">
        <f t="shared" si="5"/>
        <v>61.215000000000003</v>
      </c>
      <c r="AI191" s="17">
        <f t="shared" si="6"/>
        <v>75.95</v>
      </c>
    </row>
    <row r="192" spans="1:35" ht="24" customHeight="1">
      <c r="A192" s="7">
        <v>53019040187</v>
      </c>
      <c r="B192" s="7" t="s">
        <v>139</v>
      </c>
      <c r="C192" s="8" t="s">
        <v>142</v>
      </c>
      <c r="D192" s="8" t="s">
        <v>75</v>
      </c>
      <c r="E192" s="9" t="s">
        <v>134</v>
      </c>
      <c r="F192" s="9" t="s">
        <v>135</v>
      </c>
      <c r="G192" s="8" t="s">
        <v>42</v>
      </c>
      <c r="H192" s="10">
        <v>2011.08</v>
      </c>
      <c r="I192" s="8">
        <v>8</v>
      </c>
      <c r="J192" s="8" t="s">
        <v>44</v>
      </c>
      <c r="K192" s="12" t="s">
        <v>72</v>
      </c>
      <c r="L192" s="13"/>
      <c r="M192" s="8">
        <v>2</v>
      </c>
      <c r="N192" s="8">
        <v>2</v>
      </c>
      <c r="O192" s="8">
        <v>2</v>
      </c>
      <c r="P192" s="8">
        <v>4</v>
      </c>
      <c r="Q192" s="8"/>
      <c r="R192" s="8">
        <v>3</v>
      </c>
      <c r="S192" s="8"/>
      <c r="T192" s="8"/>
      <c r="U192" s="8"/>
      <c r="V192" s="8"/>
      <c r="W192" s="8"/>
      <c r="X192" s="8"/>
      <c r="Y192" s="8">
        <v>5</v>
      </c>
      <c r="Z192" s="8"/>
      <c r="AA192" s="8"/>
      <c r="AB192" s="8"/>
      <c r="AC192" s="8"/>
      <c r="AD192" s="10">
        <f t="shared" si="4"/>
        <v>18</v>
      </c>
      <c r="AE192" s="15">
        <f t="shared" si="7"/>
        <v>0</v>
      </c>
      <c r="AF192" s="16">
        <v>121.2</v>
      </c>
      <c r="AG192" s="16">
        <v>31.2</v>
      </c>
      <c r="AH192" s="17">
        <f t="shared" si="5"/>
        <v>58.74</v>
      </c>
      <c r="AI192" s="17">
        <f t="shared" si="6"/>
        <v>76.2</v>
      </c>
    </row>
    <row r="193" spans="1:35" ht="24" customHeight="1">
      <c r="A193" s="7">
        <v>53019040188</v>
      </c>
      <c r="B193" s="7" t="s">
        <v>139</v>
      </c>
      <c r="C193" s="8" t="s">
        <v>143</v>
      </c>
      <c r="D193" s="8" t="s">
        <v>75</v>
      </c>
      <c r="E193" s="9" t="s">
        <v>134</v>
      </c>
      <c r="F193" s="9" t="s">
        <v>135</v>
      </c>
      <c r="G193" s="8" t="s">
        <v>42</v>
      </c>
      <c r="H193" s="10">
        <v>2012.08</v>
      </c>
      <c r="I193" s="8">
        <v>7</v>
      </c>
      <c r="J193" s="8" t="s">
        <v>39</v>
      </c>
      <c r="K193" s="12" t="s">
        <v>72</v>
      </c>
      <c r="L193" s="13"/>
      <c r="M193" s="8">
        <v>2</v>
      </c>
      <c r="N193" s="8">
        <v>2</v>
      </c>
      <c r="O193" s="8">
        <v>2</v>
      </c>
      <c r="P193" s="8">
        <v>4</v>
      </c>
      <c r="Q193" s="8"/>
      <c r="R193" s="8">
        <v>2</v>
      </c>
      <c r="S193" s="8"/>
      <c r="T193" s="8"/>
      <c r="U193" s="8"/>
      <c r="V193" s="8"/>
      <c r="W193" s="8"/>
      <c r="X193" s="8"/>
      <c r="Y193" s="8"/>
      <c r="Z193" s="8"/>
      <c r="AA193" s="8">
        <v>2</v>
      </c>
      <c r="AB193" s="8"/>
      <c r="AC193" s="8"/>
      <c r="AD193" s="10">
        <f t="shared" si="4"/>
        <v>14</v>
      </c>
      <c r="AE193" s="15">
        <f t="shared" si="7"/>
        <v>2</v>
      </c>
      <c r="AF193" s="16">
        <v>107.1</v>
      </c>
      <c r="AG193" s="16">
        <v>29.5</v>
      </c>
      <c r="AH193" s="17">
        <f t="shared" si="5"/>
        <v>52.01</v>
      </c>
      <c r="AI193" s="17">
        <f t="shared" si="6"/>
        <v>69.3</v>
      </c>
    </row>
    <row r="194" spans="1:35" ht="24" customHeight="1">
      <c r="A194" s="7">
        <v>53019040189</v>
      </c>
      <c r="B194" s="7" t="s">
        <v>139</v>
      </c>
      <c r="C194" s="8" t="s">
        <v>133</v>
      </c>
      <c r="D194" s="8" t="s">
        <v>75</v>
      </c>
      <c r="E194" s="9" t="s">
        <v>134</v>
      </c>
      <c r="F194" s="9" t="s">
        <v>135</v>
      </c>
      <c r="G194" s="8" t="s">
        <v>42</v>
      </c>
      <c r="H194" s="10">
        <v>2011.08</v>
      </c>
      <c r="I194" s="8">
        <v>9</v>
      </c>
      <c r="J194" s="8" t="s">
        <v>44</v>
      </c>
      <c r="K194" s="12" t="s">
        <v>72</v>
      </c>
      <c r="L194" s="13"/>
      <c r="M194" s="8">
        <v>2</v>
      </c>
      <c r="N194" s="8">
        <v>5</v>
      </c>
      <c r="O194" s="8">
        <v>2</v>
      </c>
      <c r="P194" s="8">
        <v>4</v>
      </c>
      <c r="Q194" s="8"/>
      <c r="R194" s="8">
        <v>3</v>
      </c>
      <c r="S194" s="8"/>
      <c r="T194" s="8">
        <v>10</v>
      </c>
      <c r="U194" s="8"/>
      <c r="V194" s="8"/>
      <c r="W194" s="8"/>
      <c r="X194" s="8"/>
      <c r="Y194" s="8"/>
      <c r="Z194" s="8"/>
      <c r="AA194" s="8"/>
      <c r="AB194" s="8"/>
      <c r="AC194" s="8">
        <v>1</v>
      </c>
      <c r="AD194" s="10">
        <f t="shared" si="4"/>
        <v>27</v>
      </c>
      <c r="AE194" s="15">
        <f t="shared" si="7"/>
        <v>10</v>
      </c>
      <c r="AF194" s="16">
        <v>105.6</v>
      </c>
      <c r="AG194" s="16">
        <v>30.4</v>
      </c>
      <c r="AH194" s="17">
        <f t="shared" si="5"/>
        <v>55.7</v>
      </c>
      <c r="AI194" s="17">
        <f t="shared" si="6"/>
        <v>73</v>
      </c>
    </row>
    <row r="195" spans="1:35" ht="24" customHeight="1">
      <c r="A195" s="7">
        <v>53019040190</v>
      </c>
      <c r="B195" s="7" t="s">
        <v>139</v>
      </c>
      <c r="C195" s="8" t="s">
        <v>144</v>
      </c>
      <c r="D195" s="8" t="s">
        <v>75</v>
      </c>
      <c r="E195" s="9" t="s">
        <v>134</v>
      </c>
      <c r="F195" s="9" t="s">
        <v>135</v>
      </c>
      <c r="G195" s="8" t="s">
        <v>42</v>
      </c>
      <c r="H195" s="10">
        <v>2013.08</v>
      </c>
      <c r="I195" s="8">
        <v>6</v>
      </c>
      <c r="J195" s="8" t="s">
        <v>39</v>
      </c>
      <c r="K195" s="12" t="s">
        <v>72</v>
      </c>
      <c r="L195" s="13"/>
      <c r="M195" s="8">
        <v>2</v>
      </c>
      <c r="N195" s="8">
        <v>2</v>
      </c>
      <c r="O195" s="8">
        <v>2</v>
      </c>
      <c r="P195" s="8">
        <v>4</v>
      </c>
      <c r="Q195" s="8"/>
      <c r="R195" s="8">
        <v>1</v>
      </c>
      <c r="S195" s="8"/>
      <c r="T195" s="8"/>
      <c r="U195" s="8"/>
      <c r="V195" s="8"/>
      <c r="W195" s="8">
        <v>5</v>
      </c>
      <c r="X195" s="8"/>
      <c r="Y195" s="8"/>
      <c r="Z195" s="8"/>
      <c r="AA195" s="8"/>
      <c r="AB195" s="8"/>
      <c r="AC195" s="8"/>
      <c r="AD195" s="10">
        <f t="shared" si="4"/>
        <v>16</v>
      </c>
      <c r="AE195" s="15">
        <f t="shared" si="7"/>
        <v>0</v>
      </c>
      <c r="AF195" s="16">
        <v>100.8</v>
      </c>
      <c r="AG195" s="16">
        <v>28.5</v>
      </c>
      <c r="AH195" s="17">
        <f t="shared" si="5"/>
        <v>50.055</v>
      </c>
      <c r="AI195" s="17">
        <f t="shared" si="6"/>
        <v>64.650000000000006</v>
      </c>
    </row>
    <row r="196" spans="1:35" ht="24" customHeight="1">
      <c r="A196" s="7">
        <v>53019040191</v>
      </c>
      <c r="B196" s="7" t="s">
        <v>139</v>
      </c>
      <c r="C196" s="8" t="s">
        <v>137</v>
      </c>
      <c r="D196" s="8" t="s">
        <v>75</v>
      </c>
      <c r="E196" s="9" t="s">
        <v>134</v>
      </c>
      <c r="F196" s="9" t="s">
        <v>135</v>
      </c>
      <c r="G196" s="8" t="s">
        <v>42</v>
      </c>
      <c r="H196" s="10">
        <v>2014.08</v>
      </c>
      <c r="I196" s="8">
        <v>5</v>
      </c>
      <c r="J196" s="8" t="s">
        <v>58</v>
      </c>
      <c r="K196" s="12" t="s">
        <v>75</v>
      </c>
      <c r="L196" s="13"/>
      <c r="M196" s="8">
        <v>2</v>
      </c>
      <c r="N196" s="8">
        <v>2</v>
      </c>
      <c r="O196" s="8">
        <v>2</v>
      </c>
      <c r="P196" s="8">
        <v>4</v>
      </c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>
        <v>2</v>
      </c>
      <c r="AB196" s="8"/>
      <c r="AC196" s="8"/>
      <c r="AD196" s="10">
        <f t="shared" si="4"/>
        <v>12</v>
      </c>
      <c r="AE196" s="15">
        <f t="shared" si="7"/>
        <v>2</v>
      </c>
      <c r="AF196" s="16">
        <v>81.3</v>
      </c>
      <c r="AG196" s="16">
        <v>26.4</v>
      </c>
      <c r="AH196" s="17">
        <f t="shared" si="5"/>
        <v>41.295000000000002</v>
      </c>
      <c r="AI196" s="17">
        <f t="shared" si="6"/>
        <v>54.85</v>
      </c>
    </row>
    <row r="197" spans="1:35" ht="24" customHeight="1">
      <c r="A197" s="7">
        <v>53019040192</v>
      </c>
      <c r="B197" s="7" t="s">
        <v>139</v>
      </c>
      <c r="C197" s="8" t="s">
        <v>144</v>
      </c>
      <c r="D197" s="8" t="s">
        <v>75</v>
      </c>
      <c r="E197" s="9" t="s">
        <v>134</v>
      </c>
      <c r="F197" s="9" t="s">
        <v>37</v>
      </c>
      <c r="G197" s="8" t="s">
        <v>42</v>
      </c>
      <c r="H197" s="10">
        <v>2011.08</v>
      </c>
      <c r="I197" s="8">
        <v>8</v>
      </c>
      <c r="J197" s="8" t="s">
        <v>39</v>
      </c>
      <c r="K197" s="12" t="s">
        <v>75</v>
      </c>
      <c r="L197" s="13"/>
      <c r="M197" s="8">
        <v>5</v>
      </c>
      <c r="N197" s="8">
        <v>2</v>
      </c>
      <c r="O197" s="8">
        <v>2</v>
      </c>
      <c r="P197" s="8">
        <v>4</v>
      </c>
      <c r="Q197" s="8"/>
      <c r="R197" s="8">
        <v>3</v>
      </c>
      <c r="S197" s="8"/>
      <c r="T197" s="8"/>
      <c r="U197" s="8"/>
      <c r="V197" s="8"/>
      <c r="W197" s="8"/>
      <c r="X197" s="8">
        <v>10</v>
      </c>
      <c r="Y197" s="8"/>
      <c r="Z197" s="8">
        <v>2</v>
      </c>
      <c r="AA197" s="8"/>
      <c r="AB197" s="8"/>
      <c r="AC197" s="8"/>
      <c r="AD197" s="10">
        <f t="shared" si="4"/>
        <v>28</v>
      </c>
      <c r="AE197" s="19"/>
      <c r="AF197" s="16">
        <v>84</v>
      </c>
      <c r="AG197" s="16">
        <v>21.4</v>
      </c>
      <c r="AH197" s="17">
        <f t="shared" si="5"/>
        <v>45.29</v>
      </c>
      <c r="AI197" s="17"/>
    </row>
    <row r="198" spans="1:35" ht="24" customHeight="1">
      <c r="A198" s="7">
        <v>53019040193</v>
      </c>
      <c r="B198" s="7" t="s">
        <v>139</v>
      </c>
      <c r="C198" s="8" t="s">
        <v>142</v>
      </c>
      <c r="D198" s="8" t="s">
        <v>75</v>
      </c>
      <c r="E198" s="9" t="s">
        <v>134</v>
      </c>
      <c r="F198" s="9" t="s">
        <v>135</v>
      </c>
      <c r="G198" s="8" t="s">
        <v>42</v>
      </c>
      <c r="H198" s="10">
        <v>2014.08</v>
      </c>
      <c r="I198" s="8">
        <v>5</v>
      </c>
      <c r="J198" s="8" t="s">
        <v>58</v>
      </c>
      <c r="K198" s="12" t="s">
        <v>75</v>
      </c>
      <c r="L198" s="13"/>
      <c r="M198" s="8">
        <v>2</v>
      </c>
      <c r="N198" s="8">
        <v>2</v>
      </c>
      <c r="O198" s="8">
        <v>2</v>
      </c>
      <c r="P198" s="8">
        <v>4</v>
      </c>
      <c r="Q198" s="8"/>
      <c r="R198" s="8"/>
      <c r="S198" s="8"/>
      <c r="T198" s="8"/>
      <c r="U198" s="8"/>
      <c r="V198" s="8"/>
      <c r="W198" s="8"/>
      <c r="X198" s="8"/>
      <c r="Y198" s="8">
        <v>5</v>
      </c>
      <c r="Z198" s="8"/>
      <c r="AA198" s="8"/>
      <c r="AB198" s="8"/>
      <c r="AC198" s="8"/>
      <c r="AD198" s="10">
        <f t="shared" ref="AD198:AD205" si="8">SUM(L198:AC198)</f>
        <v>15</v>
      </c>
      <c r="AE198" s="15">
        <f>SUM(T198+V198+X198+Z198+AA198)</f>
        <v>0</v>
      </c>
      <c r="AF198" s="16">
        <v>105.3</v>
      </c>
      <c r="AG198" s="16">
        <v>26</v>
      </c>
      <c r="AH198" s="17">
        <f t="shared" ref="AH198:AH205" si="9">AD198*0.3+(AF198+AG198)/2*0.7</f>
        <v>50.454999999999998</v>
      </c>
      <c r="AI198" s="17">
        <f t="shared" ref="AI198:AI215" si="10">AE198*0.5+(AF198+AG198)/2</f>
        <v>65.650000000000006</v>
      </c>
    </row>
    <row r="199" spans="1:35" ht="24" customHeight="1">
      <c r="A199" s="7">
        <v>53019040194</v>
      </c>
      <c r="B199" s="7" t="s">
        <v>139</v>
      </c>
      <c r="C199" s="8" t="s">
        <v>145</v>
      </c>
      <c r="D199" s="8" t="s">
        <v>75</v>
      </c>
      <c r="E199" s="9" t="s">
        <v>134</v>
      </c>
      <c r="F199" s="9" t="s">
        <v>135</v>
      </c>
      <c r="G199" s="8" t="s">
        <v>42</v>
      </c>
      <c r="H199" s="10">
        <v>2014.08</v>
      </c>
      <c r="I199" s="8">
        <v>5</v>
      </c>
      <c r="J199" s="8" t="s">
        <v>58</v>
      </c>
      <c r="K199" s="12" t="s">
        <v>72</v>
      </c>
      <c r="L199" s="13">
        <v>1</v>
      </c>
      <c r="M199" s="8">
        <v>2</v>
      </c>
      <c r="N199" s="8">
        <v>2</v>
      </c>
      <c r="O199" s="8">
        <v>5</v>
      </c>
      <c r="P199" s="8">
        <v>4</v>
      </c>
      <c r="Q199" s="8"/>
      <c r="R199" s="8"/>
      <c r="S199" s="8"/>
      <c r="T199" s="8"/>
      <c r="U199" s="8"/>
      <c r="V199" s="8">
        <v>10</v>
      </c>
      <c r="W199" s="8"/>
      <c r="X199" s="8">
        <v>10</v>
      </c>
      <c r="Y199" s="8"/>
      <c r="Z199" s="8"/>
      <c r="AA199" s="8"/>
      <c r="AB199" s="8"/>
      <c r="AC199" s="8"/>
      <c r="AD199" s="10">
        <f t="shared" si="8"/>
        <v>34</v>
      </c>
      <c r="AE199" s="15">
        <f>SUM(T199+V199+X199+Z199+AA199)</f>
        <v>20</v>
      </c>
      <c r="AF199" s="16">
        <v>97.8</v>
      </c>
      <c r="AG199" s="16">
        <v>24.9</v>
      </c>
      <c r="AH199" s="17">
        <f t="shared" si="9"/>
        <v>53.145000000000003</v>
      </c>
      <c r="AI199" s="17">
        <f t="shared" si="10"/>
        <v>71.349999999999994</v>
      </c>
    </row>
    <row r="200" spans="1:35" ht="24" customHeight="1">
      <c r="A200" s="7">
        <v>53019040195</v>
      </c>
      <c r="B200" s="7" t="s">
        <v>139</v>
      </c>
      <c r="C200" s="8" t="s">
        <v>140</v>
      </c>
      <c r="D200" s="8" t="s">
        <v>75</v>
      </c>
      <c r="E200" s="9" t="s">
        <v>134</v>
      </c>
      <c r="F200" s="9" t="s">
        <v>135</v>
      </c>
      <c r="G200" s="8" t="s">
        <v>42</v>
      </c>
      <c r="H200" s="10">
        <v>2013.08</v>
      </c>
      <c r="I200" s="8">
        <v>6</v>
      </c>
      <c r="J200" s="8" t="s">
        <v>58</v>
      </c>
      <c r="K200" s="12" t="s">
        <v>72</v>
      </c>
      <c r="L200" s="13"/>
      <c r="M200" s="8">
        <v>2</v>
      </c>
      <c r="N200" s="8">
        <v>2</v>
      </c>
      <c r="O200" s="8">
        <v>2</v>
      </c>
      <c r="P200" s="8">
        <v>4</v>
      </c>
      <c r="Q200" s="8"/>
      <c r="R200" s="8">
        <v>1</v>
      </c>
      <c r="S200" s="8"/>
      <c r="T200" s="8"/>
      <c r="U200" s="8"/>
      <c r="V200" s="8">
        <v>10</v>
      </c>
      <c r="W200" s="8"/>
      <c r="X200" s="8"/>
      <c r="Y200" s="8"/>
      <c r="Z200" s="8"/>
      <c r="AA200" s="8"/>
      <c r="AB200" s="8"/>
      <c r="AC200" s="8"/>
      <c r="AD200" s="10">
        <f t="shared" si="8"/>
        <v>21</v>
      </c>
      <c r="AE200" s="15">
        <f>SUM(T200+V200+X200+Z200+AA200)</f>
        <v>10</v>
      </c>
      <c r="AF200" s="16">
        <v>91.5</v>
      </c>
      <c r="AG200" s="16">
        <v>27.8</v>
      </c>
      <c r="AH200" s="17">
        <f t="shared" si="9"/>
        <v>48.055</v>
      </c>
      <c r="AI200" s="17">
        <f t="shared" si="10"/>
        <v>64.650000000000006</v>
      </c>
    </row>
    <row r="201" spans="1:35" ht="24" customHeight="1">
      <c r="A201" s="7">
        <v>53019040196</v>
      </c>
      <c r="B201" s="7" t="s">
        <v>139</v>
      </c>
      <c r="C201" s="8" t="s">
        <v>99</v>
      </c>
      <c r="D201" s="8" t="s">
        <v>75</v>
      </c>
      <c r="E201" s="9" t="s">
        <v>146</v>
      </c>
      <c r="F201" s="9" t="s">
        <v>147</v>
      </c>
      <c r="G201" s="8" t="s">
        <v>63</v>
      </c>
      <c r="H201" s="10">
        <v>2007.06</v>
      </c>
      <c r="I201" s="8">
        <v>12</v>
      </c>
      <c r="J201" s="8" t="s">
        <v>44</v>
      </c>
      <c r="K201" s="12" t="s">
        <v>126</v>
      </c>
      <c r="L201" s="13">
        <v>3</v>
      </c>
      <c r="M201" s="8">
        <v>5</v>
      </c>
      <c r="N201" s="8">
        <v>5</v>
      </c>
      <c r="O201" s="8">
        <v>5</v>
      </c>
      <c r="P201" s="8">
        <v>4</v>
      </c>
      <c r="Q201" s="8"/>
      <c r="R201" s="8">
        <v>7</v>
      </c>
      <c r="S201" s="8"/>
      <c r="T201" s="8">
        <v>10</v>
      </c>
      <c r="U201" s="8"/>
      <c r="V201" s="8"/>
      <c r="W201" s="8"/>
      <c r="X201" s="8"/>
      <c r="Y201" s="8"/>
      <c r="Z201" s="8"/>
      <c r="AA201" s="8"/>
      <c r="AB201" s="8"/>
      <c r="AC201" s="8">
        <v>2</v>
      </c>
      <c r="AD201" s="10">
        <f t="shared" si="8"/>
        <v>41</v>
      </c>
      <c r="AE201" s="15">
        <f>SUM(T201+V201+X201+Z201+AA201)</f>
        <v>10</v>
      </c>
      <c r="AF201" s="16">
        <v>89.7</v>
      </c>
      <c r="AG201" s="16">
        <v>32.9</v>
      </c>
      <c r="AH201" s="17">
        <f t="shared" si="9"/>
        <v>55.21</v>
      </c>
      <c r="AI201" s="17">
        <f t="shared" si="10"/>
        <v>66.3</v>
      </c>
    </row>
    <row r="202" spans="1:35" ht="24" customHeight="1">
      <c r="A202" s="7">
        <v>53019040197</v>
      </c>
      <c r="B202" s="7" t="s">
        <v>139</v>
      </c>
      <c r="C202" s="8" t="s">
        <v>137</v>
      </c>
      <c r="D202" s="8" t="s">
        <v>75</v>
      </c>
      <c r="E202" s="9" t="s">
        <v>134</v>
      </c>
      <c r="F202" s="9" t="s">
        <v>135</v>
      </c>
      <c r="G202" s="8" t="s">
        <v>42</v>
      </c>
      <c r="H202" s="10">
        <v>2009.08</v>
      </c>
      <c r="I202" s="8">
        <v>10</v>
      </c>
      <c r="J202" s="8" t="s">
        <v>39</v>
      </c>
      <c r="K202" s="12" t="s">
        <v>72</v>
      </c>
      <c r="L202" s="13"/>
      <c r="M202" s="8">
        <v>2</v>
      </c>
      <c r="N202" s="8">
        <v>2</v>
      </c>
      <c r="O202" s="8">
        <v>2</v>
      </c>
      <c r="P202" s="8">
        <v>4</v>
      </c>
      <c r="Q202" s="8"/>
      <c r="R202" s="8">
        <v>5</v>
      </c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0">
        <f t="shared" si="8"/>
        <v>15</v>
      </c>
      <c r="AE202" s="15" t="s">
        <v>138</v>
      </c>
      <c r="AF202" s="16">
        <v>81.599999999999994</v>
      </c>
      <c r="AG202" s="16">
        <v>28.8</v>
      </c>
      <c r="AH202" s="17">
        <f t="shared" si="9"/>
        <v>43.14</v>
      </c>
      <c r="AI202" s="17">
        <f t="shared" si="10"/>
        <v>55.2</v>
      </c>
    </row>
    <row r="203" spans="1:35" ht="24" customHeight="1">
      <c r="A203" s="7">
        <v>53019040198</v>
      </c>
      <c r="B203" s="7" t="s">
        <v>139</v>
      </c>
      <c r="C203" s="8" t="s">
        <v>133</v>
      </c>
      <c r="D203" s="8" t="s">
        <v>75</v>
      </c>
      <c r="E203" s="9" t="s">
        <v>134</v>
      </c>
      <c r="F203" s="9" t="s">
        <v>135</v>
      </c>
      <c r="G203" s="8" t="s">
        <v>42</v>
      </c>
      <c r="H203" s="10">
        <v>2001.08</v>
      </c>
      <c r="I203" s="8">
        <v>18</v>
      </c>
      <c r="J203" s="8" t="s">
        <v>39</v>
      </c>
      <c r="K203" s="12" t="s">
        <v>75</v>
      </c>
      <c r="L203" s="13"/>
      <c r="M203" s="8">
        <v>2</v>
      </c>
      <c r="N203" s="8">
        <v>2</v>
      </c>
      <c r="O203" s="8">
        <v>2</v>
      </c>
      <c r="P203" s="8">
        <v>4</v>
      </c>
      <c r="Q203" s="8"/>
      <c r="R203" s="8">
        <v>13</v>
      </c>
      <c r="S203" s="8"/>
      <c r="T203" s="8"/>
      <c r="U203" s="8"/>
      <c r="V203" s="8"/>
      <c r="W203" s="8"/>
      <c r="X203" s="8"/>
      <c r="Y203" s="8"/>
      <c r="Z203" s="8">
        <v>5</v>
      </c>
      <c r="AA203" s="8"/>
      <c r="AB203" s="8"/>
      <c r="AC203" s="8"/>
      <c r="AD203" s="10">
        <f t="shared" si="8"/>
        <v>28</v>
      </c>
      <c r="AE203" s="15">
        <f>SUM(T203+V203+X203+Z203+AA203)</f>
        <v>5</v>
      </c>
      <c r="AF203" s="16">
        <v>100.2</v>
      </c>
      <c r="AG203" s="16">
        <v>22.3</v>
      </c>
      <c r="AH203" s="17">
        <f t="shared" si="9"/>
        <v>51.274999999999999</v>
      </c>
      <c r="AI203" s="17">
        <f t="shared" si="10"/>
        <v>63.75</v>
      </c>
    </row>
    <row r="204" spans="1:35" ht="24" customHeight="1">
      <c r="A204" s="7">
        <v>53019040199</v>
      </c>
      <c r="B204" s="7" t="s">
        <v>139</v>
      </c>
      <c r="C204" s="8" t="s">
        <v>141</v>
      </c>
      <c r="D204" s="8" t="s">
        <v>75</v>
      </c>
      <c r="E204" s="9" t="s">
        <v>134</v>
      </c>
      <c r="F204" s="9" t="s">
        <v>135</v>
      </c>
      <c r="G204" s="8" t="s">
        <v>42</v>
      </c>
      <c r="H204" s="10">
        <v>1999.05</v>
      </c>
      <c r="I204" s="8">
        <v>21</v>
      </c>
      <c r="J204" s="8" t="s">
        <v>44</v>
      </c>
      <c r="K204" s="12" t="s">
        <v>75</v>
      </c>
      <c r="L204" s="13"/>
      <c r="M204" s="8">
        <v>2</v>
      </c>
      <c r="N204" s="8">
        <v>2</v>
      </c>
      <c r="O204" s="8">
        <v>2</v>
      </c>
      <c r="P204" s="8">
        <v>4</v>
      </c>
      <c r="Q204" s="8">
        <v>3</v>
      </c>
      <c r="R204" s="8">
        <v>15</v>
      </c>
      <c r="S204" s="8"/>
      <c r="T204" s="8"/>
      <c r="U204" s="8"/>
      <c r="V204" s="8"/>
      <c r="W204" s="8"/>
      <c r="X204" s="8"/>
      <c r="Y204" s="8"/>
      <c r="Z204" s="8">
        <v>3</v>
      </c>
      <c r="AA204" s="8"/>
      <c r="AB204" s="8"/>
      <c r="AC204" s="8"/>
      <c r="AD204" s="10">
        <f t="shared" si="8"/>
        <v>31</v>
      </c>
      <c r="AE204" s="15">
        <f>SUM(T204+V204+X204+Z204+AA204)</f>
        <v>3</v>
      </c>
      <c r="AF204" s="16">
        <v>84.3</v>
      </c>
      <c r="AG204" s="16">
        <v>30.4</v>
      </c>
      <c r="AH204" s="17">
        <f t="shared" si="9"/>
        <v>49.445</v>
      </c>
      <c r="AI204" s="17">
        <f t="shared" si="10"/>
        <v>58.85</v>
      </c>
    </row>
    <row r="205" spans="1:35" ht="24" customHeight="1">
      <c r="A205" s="7">
        <v>53019040200</v>
      </c>
      <c r="B205" s="7" t="s">
        <v>139</v>
      </c>
      <c r="C205" s="8" t="s">
        <v>141</v>
      </c>
      <c r="D205" s="8" t="s">
        <v>75</v>
      </c>
      <c r="E205" s="9" t="s">
        <v>134</v>
      </c>
      <c r="F205" s="9" t="s">
        <v>135</v>
      </c>
      <c r="G205" s="8" t="s">
        <v>42</v>
      </c>
      <c r="H205" s="10">
        <v>1997.08</v>
      </c>
      <c r="I205" s="8">
        <v>22</v>
      </c>
      <c r="J205" s="8" t="s">
        <v>131</v>
      </c>
      <c r="K205" s="12" t="s">
        <v>75</v>
      </c>
      <c r="L205" s="13">
        <v>3</v>
      </c>
      <c r="M205" s="8">
        <v>5</v>
      </c>
      <c r="N205" s="8">
        <v>2</v>
      </c>
      <c r="O205" s="8">
        <v>2</v>
      </c>
      <c r="P205" s="8">
        <v>4</v>
      </c>
      <c r="Q205" s="8">
        <v>5</v>
      </c>
      <c r="R205" s="8">
        <v>17</v>
      </c>
      <c r="S205" s="8"/>
      <c r="T205" s="8"/>
      <c r="U205" s="8"/>
      <c r="V205" s="8"/>
      <c r="W205" s="8"/>
      <c r="X205" s="8">
        <v>10</v>
      </c>
      <c r="Y205" s="8"/>
      <c r="Z205" s="8"/>
      <c r="AA205" s="8"/>
      <c r="AB205" s="8"/>
      <c r="AC205" s="8"/>
      <c r="AD205" s="10">
        <f t="shared" si="8"/>
        <v>48</v>
      </c>
      <c r="AE205" s="15">
        <f>SUM(T205+V205+X205+Z205+AA205)</f>
        <v>10</v>
      </c>
      <c r="AF205" s="16">
        <v>97.5</v>
      </c>
      <c r="AG205" s="16">
        <v>30.1</v>
      </c>
      <c r="AH205" s="17">
        <f t="shared" si="9"/>
        <v>59.06</v>
      </c>
      <c r="AI205" s="17">
        <f t="shared" si="10"/>
        <v>68.8</v>
      </c>
    </row>
    <row r="206" spans="1:35" ht="24" customHeight="1">
      <c r="A206" s="7">
        <v>53019040201</v>
      </c>
      <c r="B206" s="7" t="s">
        <v>139</v>
      </c>
      <c r="C206" s="8" t="s">
        <v>148</v>
      </c>
      <c r="D206" s="8" t="s">
        <v>75</v>
      </c>
      <c r="E206" s="9" t="s">
        <v>134</v>
      </c>
      <c r="F206" s="9" t="s">
        <v>37</v>
      </c>
      <c r="G206" s="8" t="s">
        <v>42</v>
      </c>
      <c r="H206" s="10">
        <v>2002.08</v>
      </c>
      <c r="I206" s="8">
        <v>17</v>
      </c>
      <c r="J206" s="8" t="s">
        <v>39</v>
      </c>
      <c r="K206" s="12" t="s">
        <v>72</v>
      </c>
      <c r="L206" s="13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10"/>
      <c r="AE206" s="15" t="s">
        <v>138</v>
      </c>
      <c r="AF206" s="16" t="s">
        <v>149</v>
      </c>
      <c r="AG206" s="16" t="s">
        <v>149</v>
      </c>
      <c r="AH206" s="17"/>
      <c r="AI206" s="17" t="e">
        <f t="shared" si="10"/>
        <v>#VALUE!</v>
      </c>
    </row>
    <row r="207" spans="1:35" ht="24" customHeight="1">
      <c r="A207" s="7">
        <v>53019040202</v>
      </c>
      <c r="B207" s="7" t="s">
        <v>139</v>
      </c>
      <c r="C207" s="8" t="s">
        <v>140</v>
      </c>
      <c r="D207" s="8" t="s">
        <v>75</v>
      </c>
      <c r="E207" s="9" t="s">
        <v>134</v>
      </c>
      <c r="F207" s="9" t="s">
        <v>135</v>
      </c>
      <c r="G207" s="8" t="s">
        <v>42</v>
      </c>
      <c r="H207" s="10">
        <v>2000.08</v>
      </c>
      <c r="I207" s="8">
        <v>19</v>
      </c>
      <c r="J207" s="8" t="s">
        <v>44</v>
      </c>
      <c r="K207" s="12" t="s">
        <v>75</v>
      </c>
      <c r="L207" s="13"/>
      <c r="M207" s="8">
        <v>5</v>
      </c>
      <c r="N207" s="8">
        <v>2</v>
      </c>
      <c r="O207" s="8">
        <v>2</v>
      </c>
      <c r="P207" s="8">
        <v>4</v>
      </c>
      <c r="Q207" s="8">
        <v>2</v>
      </c>
      <c r="R207" s="8">
        <v>14</v>
      </c>
      <c r="S207" s="8"/>
      <c r="T207" s="8">
        <v>10</v>
      </c>
      <c r="U207" s="8"/>
      <c r="V207" s="8"/>
      <c r="W207" s="8"/>
      <c r="X207" s="8"/>
      <c r="Y207" s="8"/>
      <c r="Z207" s="8"/>
      <c r="AA207" s="8"/>
      <c r="AB207" s="8"/>
      <c r="AC207" s="8">
        <v>1</v>
      </c>
      <c r="AD207" s="10">
        <f t="shared" ref="AD207:AD253" si="11">SUM(L207:AC207)</f>
        <v>40</v>
      </c>
      <c r="AE207" s="15">
        <f>SUM(T207+V207+X207+Z207+AA207)</f>
        <v>10</v>
      </c>
      <c r="AF207" s="16">
        <v>107.4</v>
      </c>
      <c r="AG207" s="16">
        <v>29.2</v>
      </c>
      <c r="AH207" s="17">
        <f t="shared" ref="AH207:AH253" si="12">AD207*0.3+(AF207+AG207)/2*0.7</f>
        <v>59.81</v>
      </c>
      <c r="AI207" s="17">
        <f t="shared" si="10"/>
        <v>73.3</v>
      </c>
    </row>
    <row r="208" spans="1:35" ht="24" customHeight="1">
      <c r="A208" s="7">
        <v>53019040203</v>
      </c>
      <c r="B208" s="7" t="s">
        <v>139</v>
      </c>
      <c r="C208" s="8" t="s">
        <v>145</v>
      </c>
      <c r="D208" s="8" t="s">
        <v>75</v>
      </c>
      <c r="E208" s="9" t="s">
        <v>134</v>
      </c>
      <c r="F208" s="9" t="s">
        <v>135</v>
      </c>
      <c r="G208" s="8" t="s">
        <v>42</v>
      </c>
      <c r="H208" s="10">
        <v>1999.08</v>
      </c>
      <c r="I208" s="8">
        <v>20</v>
      </c>
      <c r="J208" s="8" t="s">
        <v>131</v>
      </c>
      <c r="K208" s="12" t="s">
        <v>75</v>
      </c>
      <c r="L208" s="13"/>
      <c r="M208" s="8">
        <v>2</v>
      </c>
      <c r="N208" s="8">
        <v>2</v>
      </c>
      <c r="O208" s="8">
        <v>2</v>
      </c>
      <c r="P208" s="8">
        <v>4</v>
      </c>
      <c r="Q208" s="8"/>
      <c r="R208" s="8">
        <v>15</v>
      </c>
      <c r="S208" s="8"/>
      <c r="T208" s="8"/>
      <c r="U208" s="8"/>
      <c r="V208" s="8">
        <v>10</v>
      </c>
      <c r="W208" s="8"/>
      <c r="X208" s="8"/>
      <c r="Y208" s="8"/>
      <c r="Z208" s="8">
        <v>3</v>
      </c>
      <c r="AA208" s="8"/>
      <c r="AB208" s="8"/>
      <c r="AC208" s="8"/>
      <c r="AD208" s="10">
        <f t="shared" si="11"/>
        <v>38</v>
      </c>
      <c r="AE208" s="15">
        <f>SUM(T208+V208+X208+Z208+AA208)</f>
        <v>13</v>
      </c>
      <c r="AF208" s="16">
        <v>84.6</v>
      </c>
      <c r="AG208" s="16">
        <v>24</v>
      </c>
      <c r="AH208" s="17">
        <f t="shared" si="12"/>
        <v>49.41</v>
      </c>
      <c r="AI208" s="17">
        <f t="shared" si="10"/>
        <v>60.8</v>
      </c>
    </row>
    <row r="209" spans="1:35" ht="24" customHeight="1">
      <c r="A209" s="7">
        <v>53019040204</v>
      </c>
      <c r="B209" s="7" t="s">
        <v>139</v>
      </c>
      <c r="C209" s="8" t="s">
        <v>137</v>
      </c>
      <c r="D209" s="8" t="s">
        <v>75</v>
      </c>
      <c r="E209" s="9" t="s">
        <v>134</v>
      </c>
      <c r="F209" s="9" t="s">
        <v>135</v>
      </c>
      <c r="G209" s="8" t="s">
        <v>42</v>
      </c>
      <c r="H209" s="10">
        <v>2006.08</v>
      </c>
      <c r="I209" s="8">
        <v>13</v>
      </c>
      <c r="J209" s="8" t="s">
        <v>44</v>
      </c>
      <c r="K209" s="12" t="s">
        <v>75</v>
      </c>
      <c r="L209" s="13"/>
      <c r="M209" s="8">
        <v>5</v>
      </c>
      <c r="N209" s="8">
        <v>2</v>
      </c>
      <c r="O209" s="8">
        <v>2</v>
      </c>
      <c r="P209" s="8">
        <v>4</v>
      </c>
      <c r="Q209" s="8"/>
      <c r="R209" s="8">
        <v>8</v>
      </c>
      <c r="S209" s="8"/>
      <c r="T209" s="8"/>
      <c r="U209" s="8">
        <v>5</v>
      </c>
      <c r="V209" s="8"/>
      <c r="W209" s="8"/>
      <c r="X209" s="8"/>
      <c r="Y209" s="8"/>
      <c r="Z209" s="8"/>
      <c r="AA209" s="8"/>
      <c r="AB209" s="8"/>
      <c r="AC209" s="8"/>
      <c r="AD209" s="10">
        <f t="shared" si="11"/>
        <v>26</v>
      </c>
      <c r="AE209" s="15" t="s">
        <v>138</v>
      </c>
      <c r="AF209" s="16">
        <v>109.8</v>
      </c>
      <c r="AG209" s="16">
        <v>27.6</v>
      </c>
      <c r="AH209" s="17">
        <f t="shared" si="12"/>
        <v>55.89</v>
      </c>
      <c r="AI209" s="17">
        <f t="shared" si="10"/>
        <v>68.7</v>
      </c>
    </row>
    <row r="210" spans="1:35" ht="24" customHeight="1">
      <c r="A210" s="7">
        <v>53019040205</v>
      </c>
      <c r="B210" s="7" t="s">
        <v>139</v>
      </c>
      <c r="C210" s="8" t="s">
        <v>142</v>
      </c>
      <c r="D210" s="8" t="s">
        <v>75</v>
      </c>
      <c r="E210" s="9" t="s">
        <v>134</v>
      </c>
      <c r="F210" s="9" t="s">
        <v>135</v>
      </c>
      <c r="G210" s="8" t="s">
        <v>42</v>
      </c>
      <c r="H210" s="10">
        <v>2004.08</v>
      </c>
      <c r="I210" s="8">
        <v>15</v>
      </c>
      <c r="J210" s="8" t="s">
        <v>65</v>
      </c>
      <c r="K210" s="12" t="s">
        <v>75</v>
      </c>
      <c r="L210" s="13">
        <v>3</v>
      </c>
      <c r="M210" s="8">
        <v>5</v>
      </c>
      <c r="N210" s="8">
        <v>2</v>
      </c>
      <c r="O210" s="8">
        <v>5</v>
      </c>
      <c r="P210" s="8">
        <v>4</v>
      </c>
      <c r="Q210" s="8">
        <v>2</v>
      </c>
      <c r="R210" s="8">
        <v>10</v>
      </c>
      <c r="S210" s="8"/>
      <c r="T210" s="8"/>
      <c r="U210" s="8">
        <v>5</v>
      </c>
      <c r="V210" s="8"/>
      <c r="W210" s="8"/>
      <c r="X210" s="8"/>
      <c r="Y210" s="8"/>
      <c r="Z210" s="8">
        <v>4</v>
      </c>
      <c r="AA210" s="8"/>
      <c r="AB210" s="8"/>
      <c r="AC210" s="8"/>
      <c r="AD210" s="10">
        <f t="shared" si="11"/>
        <v>40</v>
      </c>
      <c r="AE210" s="15">
        <f t="shared" ref="AE210:AE215" si="13">SUM(T210+V210+X210+Z210+AA210)</f>
        <v>4</v>
      </c>
      <c r="AF210" s="16">
        <v>110.4</v>
      </c>
      <c r="AG210" s="16">
        <v>28.8</v>
      </c>
      <c r="AH210" s="17">
        <f t="shared" si="12"/>
        <v>60.72</v>
      </c>
      <c r="AI210" s="17">
        <f t="shared" si="10"/>
        <v>71.599999999999994</v>
      </c>
    </row>
    <row r="211" spans="1:35" ht="24" customHeight="1">
      <c r="A211" s="7">
        <v>53019040206</v>
      </c>
      <c r="B211" s="7" t="s">
        <v>139</v>
      </c>
      <c r="C211" s="8" t="s">
        <v>133</v>
      </c>
      <c r="D211" s="8" t="s">
        <v>75</v>
      </c>
      <c r="E211" s="9" t="s">
        <v>134</v>
      </c>
      <c r="F211" s="9" t="s">
        <v>135</v>
      </c>
      <c r="G211" s="8" t="s">
        <v>42</v>
      </c>
      <c r="H211" s="10">
        <v>2001.08</v>
      </c>
      <c r="I211" s="8">
        <v>18</v>
      </c>
      <c r="J211" s="8" t="s">
        <v>39</v>
      </c>
      <c r="K211" s="12" t="s">
        <v>75</v>
      </c>
      <c r="L211" s="13"/>
      <c r="M211" s="8">
        <v>2</v>
      </c>
      <c r="N211" s="8">
        <v>2</v>
      </c>
      <c r="O211" s="8">
        <v>2</v>
      </c>
      <c r="P211" s="8">
        <v>4</v>
      </c>
      <c r="Q211" s="8">
        <v>3</v>
      </c>
      <c r="R211" s="8">
        <v>13</v>
      </c>
      <c r="S211" s="8"/>
      <c r="T211" s="8"/>
      <c r="U211" s="8"/>
      <c r="V211" s="8"/>
      <c r="W211" s="8"/>
      <c r="X211" s="8"/>
      <c r="Y211" s="8"/>
      <c r="Z211" s="8">
        <v>2</v>
      </c>
      <c r="AA211" s="8"/>
      <c r="AB211" s="8"/>
      <c r="AC211" s="8"/>
      <c r="AD211" s="10">
        <f t="shared" si="11"/>
        <v>28</v>
      </c>
      <c r="AE211" s="15">
        <f t="shared" si="13"/>
        <v>2</v>
      </c>
      <c r="AF211" s="16">
        <v>88.5</v>
      </c>
      <c r="AG211" s="16">
        <v>26.5</v>
      </c>
      <c r="AH211" s="17">
        <f t="shared" si="12"/>
        <v>48.65</v>
      </c>
      <c r="AI211" s="17">
        <f t="shared" si="10"/>
        <v>58.5</v>
      </c>
    </row>
    <row r="212" spans="1:35" ht="24" customHeight="1">
      <c r="A212" s="7">
        <v>53019040207</v>
      </c>
      <c r="B212" s="7" t="s">
        <v>139</v>
      </c>
      <c r="C212" s="8" t="s">
        <v>133</v>
      </c>
      <c r="D212" s="8" t="s">
        <v>75</v>
      </c>
      <c r="E212" s="9" t="s">
        <v>134</v>
      </c>
      <c r="F212" s="9" t="s">
        <v>135</v>
      </c>
      <c r="G212" s="8" t="s">
        <v>42</v>
      </c>
      <c r="H212" s="10">
        <v>2006.08</v>
      </c>
      <c r="I212" s="8">
        <v>13</v>
      </c>
      <c r="J212" s="8" t="s">
        <v>44</v>
      </c>
      <c r="K212" s="12" t="s">
        <v>75</v>
      </c>
      <c r="L212" s="13"/>
      <c r="M212" s="8">
        <v>2</v>
      </c>
      <c r="N212" s="8">
        <v>2</v>
      </c>
      <c r="O212" s="8">
        <v>2</v>
      </c>
      <c r="P212" s="8">
        <v>4</v>
      </c>
      <c r="Q212" s="8"/>
      <c r="R212" s="8">
        <v>8</v>
      </c>
      <c r="S212" s="8"/>
      <c r="T212" s="8"/>
      <c r="U212" s="8"/>
      <c r="V212" s="8"/>
      <c r="W212" s="8">
        <v>5</v>
      </c>
      <c r="X212" s="8"/>
      <c r="Y212" s="8"/>
      <c r="Z212" s="8">
        <v>5</v>
      </c>
      <c r="AA212" s="8">
        <v>2</v>
      </c>
      <c r="AB212" s="8"/>
      <c r="AC212" s="8"/>
      <c r="AD212" s="10">
        <f t="shared" si="11"/>
        <v>30</v>
      </c>
      <c r="AE212" s="15">
        <f t="shared" si="13"/>
        <v>7</v>
      </c>
      <c r="AF212" s="16">
        <v>107.4</v>
      </c>
      <c r="AG212" s="16">
        <v>26</v>
      </c>
      <c r="AH212" s="17">
        <f t="shared" si="12"/>
        <v>55.69</v>
      </c>
      <c r="AI212" s="17">
        <f t="shared" si="10"/>
        <v>70.2</v>
      </c>
    </row>
    <row r="213" spans="1:35" ht="24" customHeight="1">
      <c r="A213" s="7">
        <v>53019040208</v>
      </c>
      <c r="B213" s="7" t="s">
        <v>139</v>
      </c>
      <c r="C213" s="8" t="s">
        <v>150</v>
      </c>
      <c r="D213" s="8" t="s">
        <v>75</v>
      </c>
      <c r="E213" s="9" t="s">
        <v>134</v>
      </c>
      <c r="F213" s="9" t="s">
        <v>135</v>
      </c>
      <c r="G213" s="8" t="s">
        <v>42</v>
      </c>
      <c r="H213" s="10">
        <v>2005.08</v>
      </c>
      <c r="I213" s="8">
        <v>14</v>
      </c>
      <c r="J213" s="8" t="s">
        <v>39</v>
      </c>
      <c r="K213" s="12" t="s">
        <v>75</v>
      </c>
      <c r="L213" s="13"/>
      <c r="M213" s="8">
        <v>2</v>
      </c>
      <c r="N213" s="8">
        <v>5</v>
      </c>
      <c r="O213" s="8">
        <v>2</v>
      </c>
      <c r="P213" s="8">
        <v>4</v>
      </c>
      <c r="Q213" s="8"/>
      <c r="R213" s="8">
        <v>9</v>
      </c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10">
        <f t="shared" si="11"/>
        <v>22</v>
      </c>
      <c r="AE213" s="15">
        <f t="shared" si="13"/>
        <v>0</v>
      </c>
      <c r="AF213" s="16">
        <v>117</v>
      </c>
      <c r="AG213" s="16">
        <v>33.299999999999997</v>
      </c>
      <c r="AH213" s="17">
        <f t="shared" si="12"/>
        <v>59.204999999999998</v>
      </c>
      <c r="AI213" s="17">
        <f t="shared" si="10"/>
        <v>75.150000000000006</v>
      </c>
    </row>
    <row r="214" spans="1:35" ht="24" customHeight="1">
      <c r="A214" s="7">
        <v>53019040209</v>
      </c>
      <c r="B214" s="7" t="s">
        <v>139</v>
      </c>
      <c r="C214" s="8" t="s">
        <v>150</v>
      </c>
      <c r="D214" s="8" t="s">
        <v>75</v>
      </c>
      <c r="E214" s="9" t="s">
        <v>134</v>
      </c>
      <c r="F214" s="9" t="s">
        <v>135</v>
      </c>
      <c r="G214" s="8" t="s">
        <v>42</v>
      </c>
      <c r="H214" s="10">
        <v>1991.08</v>
      </c>
      <c r="I214" s="8">
        <v>28</v>
      </c>
      <c r="J214" s="8" t="s">
        <v>44</v>
      </c>
      <c r="K214" s="12" t="s">
        <v>75</v>
      </c>
      <c r="L214" s="13"/>
      <c r="M214" s="8">
        <v>2</v>
      </c>
      <c r="N214" s="8">
        <v>5</v>
      </c>
      <c r="O214" s="8">
        <v>2</v>
      </c>
      <c r="P214" s="8">
        <v>4</v>
      </c>
      <c r="Q214" s="8">
        <v>3</v>
      </c>
      <c r="R214" s="8">
        <v>22</v>
      </c>
      <c r="S214" s="8"/>
      <c r="T214" s="8"/>
      <c r="U214" s="8"/>
      <c r="V214" s="8">
        <v>10</v>
      </c>
      <c r="W214" s="8"/>
      <c r="X214" s="8"/>
      <c r="Y214" s="8"/>
      <c r="Z214" s="8"/>
      <c r="AA214" s="8"/>
      <c r="AB214" s="8"/>
      <c r="AC214" s="8"/>
      <c r="AD214" s="10">
        <f t="shared" si="11"/>
        <v>48</v>
      </c>
      <c r="AE214" s="15">
        <f t="shared" si="13"/>
        <v>10</v>
      </c>
      <c r="AF214" s="16">
        <v>79.8</v>
      </c>
      <c r="AG214" s="16">
        <v>28</v>
      </c>
      <c r="AH214" s="17">
        <f t="shared" si="12"/>
        <v>52.13</v>
      </c>
      <c r="AI214" s="17">
        <f t="shared" si="10"/>
        <v>58.9</v>
      </c>
    </row>
    <row r="215" spans="1:35" ht="24" customHeight="1">
      <c r="A215" s="7">
        <v>53019040210</v>
      </c>
      <c r="B215" s="7" t="s">
        <v>139</v>
      </c>
      <c r="C215" s="8" t="s">
        <v>60</v>
      </c>
      <c r="D215" s="8" t="s">
        <v>75</v>
      </c>
      <c r="E215" s="9" t="s">
        <v>146</v>
      </c>
      <c r="F215" s="9" t="s">
        <v>151</v>
      </c>
      <c r="G215" s="8" t="s">
        <v>63</v>
      </c>
      <c r="H215" s="10">
        <v>2010.08</v>
      </c>
      <c r="I215" s="8">
        <v>9</v>
      </c>
      <c r="J215" s="8" t="s">
        <v>39</v>
      </c>
      <c r="K215" s="12" t="s">
        <v>126</v>
      </c>
      <c r="L215" s="13"/>
      <c r="M215" s="8">
        <v>2</v>
      </c>
      <c r="N215" s="8">
        <v>2</v>
      </c>
      <c r="O215" s="8">
        <v>2</v>
      </c>
      <c r="P215" s="8">
        <v>4</v>
      </c>
      <c r="Q215" s="8"/>
      <c r="R215" s="8">
        <v>4</v>
      </c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>
        <v>1</v>
      </c>
      <c r="AD215" s="10">
        <f t="shared" si="11"/>
        <v>15</v>
      </c>
      <c r="AE215" s="15">
        <f t="shared" si="13"/>
        <v>0</v>
      </c>
      <c r="AF215" s="16">
        <v>94.8</v>
      </c>
      <c r="AG215" s="16">
        <v>28.3</v>
      </c>
      <c r="AH215" s="17">
        <f t="shared" si="12"/>
        <v>47.585000000000001</v>
      </c>
      <c r="AI215" s="17">
        <f t="shared" si="10"/>
        <v>61.55</v>
      </c>
    </row>
    <row r="216" spans="1:35" ht="24" customHeight="1">
      <c r="A216" s="7">
        <v>53019040211</v>
      </c>
      <c r="B216" s="7" t="s">
        <v>152</v>
      </c>
      <c r="C216" s="8" t="s">
        <v>153</v>
      </c>
      <c r="D216" s="8" t="s">
        <v>75</v>
      </c>
      <c r="E216" s="9" t="s">
        <v>154</v>
      </c>
      <c r="F216" s="9" t="s">
        <v>37</v>
      </c>
      <c r="G216" s="8" t="s">
        <v>42</v>
      </c>
      <c r="H216" s="10">
        <v>2004.08</v>
      </c>
      <c r="I216" s="8">
        <v>15</v>
      </c>
      <c r="J216" s="8" t="s">
        <v>155</v>
      </c>
      <c r="K216" s="12" t="s">
        <v>72</v>
      </c>
      <c r="L216" s="13">
        <v>3</v>
      </c>
      <c r="M216" s="8">
        <v>5</v>
      </c>
      <c r="N216" s="8">
        <v>5</v>
      </c>
      <c r="O216" s="8">
        <v>5</v>
      </c>
      <c r="P216" s="8"/>
      <c r="Q216" s="8"/>
      <c r="R216" s="8">
        <v>10</v>
      </c>
      <c r="S216" s="8"/>
      <c r="T216" s="8"/>
      <c r="U216" s="8"/>
      <c r="V216" s="8"/>
      <c r="W216" s="8"/>
      <c r="X216" s="8"/>
      <c r="Y216" s="8"/>
      <c r="Z216" s="8">
        <v>2</v>
      </c>
      <c r="AA216" s="8"/>
      <c r="AB216" s="8"/>
      <c r="AC216" s="8"/>
      <c r="AD216" s="10">
        <f t="shared" si="11"/>
        <v>30</v>
      </c>
      <c r="AE216" s="15"/>
      <c r="AF216" s="16">
        <v>123.6</v>
      </c>
      <c r="AG216" s="16">
        <v>29.6</v>
      </c>
      <c r="AH216" s="17">
        <f t="shared" si="12"/>
        <v>62.62</v>
      </c>
      <c r="AI216" s="17"/>
    </row>
    <row r="217" spans="1:35" ht="24" customHeight="1">
      <c r="A217" s="7">
        <v>53019040212</v>
      </c>
      <c r="B217" s="7" t="s">
        <v>152</v>
      </c>
      <c r="C217" s="8" t="s">
        <v>137</v>
      </c>
      <c r="D217" s="8" t="s">
        <v>75</v>
      </c>
      <c r="E217" s="9" t="s">
        <v>154</v>
      </c>
      <c r="F217" s="9" t="s">
        <v>37</v>
      </c>
      <c r="G217" s="8" t="s">
        <v>42</v>
      </c>
      <c r="H217" s="10">
        <v>2008.08</v>
      </c>
      <c r="I217" s="8">
        <v>11</v>
      </c>
      <c r="J217" s="8" t="s">
        <v>65</v>
      </c>
      <c r="K217" s="12" t="s">
        <v>75</v>
      </c>
      <c r="L217" s="13">
        <v>3</v>
      </c>
      <c r="M217" s="8">
        <v>2</v>
      </c>
      <c r="N217" s="8">
        <v>2</v>
      </c>
      <c r="O217" s="8">
        <v>2</v>
      </c>
      <c r="P217" s="8">
        <v>4</v>
      </c>
      <c r="Q217" s="8"/>
      <c r="R217" s="8">
        <v>6</v>
      </c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10">
        <f t="shared" si="11"/>
        <v>19</v>
      </c>
      <c r="AE217" s="15"/>
      <c r="AF217" s="16">
        <v>69.599999999999994</v>
      </c>
      <c r="AG217" s="16">
        <v>33.700000000000003</v>
      </c>
      <c r="AH217" s="17">
        <f t="shared" si="12"/>
        <v>41.854999999999997</v>
      </c>
      <c r="AI217" s="17"/>
    </row>
    <row r="218" spans="1:35" ht="24" customHeight="1">
      <c r="A218" s="7">
        <v>53019040213</v>
      </c>
      <c r="B218" s="7" t="s">
        <v>152</v>
      </c>
      <c r="C218" s="8" t="s">
        <v>137</v>
      </c>
      <c r="D218" s="8" t="s">
        <v>75</v>
      </c>
      <c r="E218" s="9" t="s">
        <v>154</v>
      </c>
      <c r="F218" s="9" t="s">
        <v>37</v>
      </c>
      <c r="G218" s="8" t="s">
        <v>42</v>
      </c>
      <c r="H218" s="10">
        <v>2007.08</v>
      </c>
      <c r="I218" s="8">
        <v>12</v>
      </c>
      <c r="J218" s="8" t="s">
        <v>44</v>
      </c>
      <c r="K218" s="12" t="s">
        <v>75</v>
      </c>
      <c r="L218" s="13"/>
      <c r="M218" s="8">
        <v>2</v>
      </c>
      <c r="N218" s="8">
        <v>2</v>
      </c>
      <c r="O218" s="8">
        <v>2</v>
      </c>
      <c r="P218" s="8">
        <v>4</v>
      </c>
      <c r="Q218" s="8">
        <v>2</v>
      </c>
      <c r="R218" s="8">
        <v>7</v>
      </c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10">
        <f t="shared" si="11"/>
        <v>19</v>
      </c>
      <c r="AE218" s="15"/>
      <c r="AF218" s="16">
        <v>68.400000000000006</v>
      </c>
      <c r="AG218" s="16">
        <v>19.8</v>
      </c>
      <c r="AH218" s="17">
        <f t="shared" si="12"/>
        <v>36.57</v>
      </c>
      <c r="AI218" s="17"/>
    </row>
    <row r="219" spans="1:35" ht="24" customHeight="1">
      <c r="A219" s="7">
        <v>53019040214</v>
      </c>
      <c r="B219" s="7" t="s">
        <v>152</v>
      </c>
      <c r="C219" s="8" t="s">
        <v>141</v>
      </c>
      <c r="D219" s="8" t="s">
        <v>75</v>
      </c>
      <c r="E219" s="9" t="s">
        <v>154</v>
      </c>
      <c r="F219" s="9" t="s">
        <v>37</v>
      </c>
      <c r="G219" s="8" t="s">
        <v>42</v>
      </c>
      <c r="H219" s="10">
        <v>2012.08</v>
      </c>
      <c r="I219" s="8">
        <v>7</v>
      </c>
      <c r="J219" s="8" t="s">
        <v>39</v>
      </c>
      <c r="K219" s="12" t="s">
        <v>72</v>
      </c>
      <c r="L219" s="13"/>
      <c r="M219" s="8">
        <v>2</v>
      </c>
      <c r="N219" s="8">
        <v>2</v>
      </c>
      <c r="O219" s="8">
        <v>2</v>
      </c>
      <c r="P219" s="8">
        <v>4</v>
      </c>
      <c r="Q219" s="8">
        <v>2</v>
      </c>
      <c r="R219" s="8">
        <v>2</v>
      </c>
      <c r="S219" s="8"/>
      <c r="T219" s="8"/>
      <c r="U219" s="8"/>
      <c r="V219" s="8">
        <v>10</v>
      </c>
      <c r="W219" s="8"/>
      <c r="X219" s="8"/>
      <c r="Y219" s="8"/>
      <c r="Z219" s="8"/>
      <c r="AA219" s="8"/>
      <c r="AB219" s="8"/>
      <c r="AC219" s="8">
        <v>1</v>
      </c>
      <c r="AD219" s="10">
        <f t="shared" si="11"/>
        <v>25</v>
      </c>
      <c r="AE219" s="15"/>
      <c r="AF219" s="16">
        <v>95.1</v>
      </c>
      <c r="AG219" s="16">
        <v>28.1</v>
      </c>
      <c r="AH219" s="17">
        <f t="shared" si="12"/>
        <v>50.62</v>
      </c>
      <c r="AI219" s="17"/>
    </row>
    <row r="220" spans="1:35" ht="24" customHeight="1">
      <c r="A220" s="7">
        <v>53019040215</v>
      </c>
      <c r="B220" s="7" t="s">
        <v>152</v>
      </c>
      <c r="C220" s="8" t="s">
        <v>133</v>
      </c>
      <c r="D220" s="8" t="s">
        <v>75</v>
      </c>
      <c r="E220" s="9" t="s">
        <v>154</v>
      </c>
      <c r="F220" s="9" t="s">
        <v>37</v>
      </c>
      <c r="G220" s="8" t="s">
        <v>42</v>
      </c>
      <c r="H220" s="10">
        <v>2012.08</v>
      </c>
      <c r="I220" s="8">
        <v>7</v>
      </c>
      <c r="J220" s="8" t="s">
        <v>39</v>
      </c>
      <c r="K220" s="12" t="s">
        <v>75</v>
      </c>
      <c r="L220" s="13">
        <v>3</v>
      </c>
      <c r="M220" s="8">
        <v>2</v>
      </c>
      <c r="N220" s="8">
        <v>2</v>
      </c>
      <c r="O220" s="8">
        <v>5</v>
      </c>
      <c r="P220" s="8">
        <v>4</v>
      </c>
      <c r="Q220" s="8"/>
      <c r="R220" s="8">
        <v>2</v>
      </c>
      <c r="S220" s="8"/>
      <c r="T220" s="8"/>
      <c r="U220" s="8">
        <v>5</v>
      </c>
      <c r="V220" s="8"/>
      <c r="W220" s="8"/>
      <c r="X220" s="8">
        <v>10</v>
      </c>
      <c r="Y220" s="8"/>
      <c r="Z220" s="8"/>
      <c r="AA220" s="8">
        <v>2</v>
      </c>
      <c r="AB220" s="8"/>
      <c r="AC220" s="8">
        <v>0</v>
      </c>
      <c r="AD220" s="10">
        <f t="shared" si="11"/>
        <v>35</v>
      </c>
      <c r="AE220" s="15"/>
      <c r="AF220" s="16">
        <v>89.4</v>
      </c>
      <c r="AG220" s="16">
        <v>25</v>
      </c>
      <c r="AH220" s="17">
        <f t="shared" si="12"/>
        <v>50.54</v>
      </c>
      <c r="AI220" s="17"/>
    </row>
    <row r="221" spans="1:35" ht="24" customHeight="1">
      <c r="A221" s="7">
        <v>53019040216</v>
      </c>
      <c r="B221" s="7" t="s">
        <v>152</v>
      </c>
      <c r="C221" s="8" t="s">
        <v>136</v>
      </c>
      <c r="D221" s="8" t="s">
        <v>75</v>
      </c>
      <c r="E221" s="9" t="s">
        <v>154</v>
      </c>
      <c r="F221" s="9" t="s">
        <v>37</v>
      </c>
      <c r="G221" s="8" t="s">
        <v>42</v>
      </c>
      <c r="H221" s="10">
        <v>2011.08</v>
      </c>
      <c r="I221" s="8">
        <v>8</v>
      </c>
      <c r="J221" s="8" t="s">
        <v>39</v>
      </c>
      <c r="K221" s="12" t="s">
        <v>75</v>
      </c>
      <c r="L221" s="13">
        <v>3</v>
      </c>
      <c r="M221" s="8">
        <v>2</v>
      </c>
      <c r="N221" s="8">
        <v>2</v>
      </c>
      <c r="O221" s="8">
        <v>5</v>
      </c>
      <c r="P221" s="8">
        <v>4</v>
      </c>
      <c r="Q221" s="8"/>
      <c r="R221" s="8">
        <v>3</v>
      </c>
      <c r="S221" s="8"/>
      <c r="T221" s="8">
        <v>10</v>
      </c>
      <c r="U221" s="8"/>
      <c r="V221" s="8"/>
      <c r="W221" s="8"/>
      <c r="X221" s="8">
        <v>10</v>
      </c>
      <c r="Y221" s="8"/>
      <c r="Z221" s="8"/>
      <c r="AA221" s="8">
        <v>2</v>
      </c>
      <c r="AB221" s="8"/>
      <c r="AC221" s="8">
        <v>2</v>
      </c>
      <c r="AD221" s="10">
        <f t="shared" si="11"/>
        <v>43</v>
      </c>
      <c r="AE221" s="15"/>
      <c r="AF221" s="16">
        <v>62.1</v>
      </c>
      <c r="AG221" s="16">
        <v>30</v>
      </c>
      <c r="AH221" s="17">
        <f t="shared" si="12"/>
        <v>45.134999999999998</v>
      </c>
      <c r="AI221" s="17"/>
    </row>
    <row r="222" spans="1:35" ht="24" customHeight="1">
      <c r="A222" s="7">
        <v>53019040217</v>
      </c>
      <c r="B222" s="7" t="s">
        <v>152</v>
      </c>
      <c r="C222" s="8" t="s">
        <v>142</v>
      </c>
      <c r="D222" s="8" t="s">
        <v>75</v>
      </c>
      <c r="E222" s="9" t="s">
        <v>154</v>
      </c>
      <c r="F222" s="9" t="s">
        <v>37</v>
      </c>
      <c r="G222" s="8" t="s">
        <v>42</v>
      </c>
      <c r="H222" s="10">
        <v>1998.08</v>
      </c>
      <c r="I222" s="8">
        <v>21</v>
      </c>
      <c r="J222" s="8" t="s">
        <v>131</v>
      </c>
      <c r="K222" s="12" t="s">
        <v>75</v>
      </c>
      <c r="L222" s="13"/>
      <c r="M222" s="8">
        <v>2</v>
      </c>
      <c r="N222" s="8">
        <v>2</v>
      </c>
      <c r="O222" s="8">
        <v>2</v>
      </c>
      <c r="P222" s="8">
        <v>4</v>
      </c>
      <c r="Q222" s="8">
        <v>3</v>
      </c>
      <c r="R222" s="8">
        <v>16</v>
      </c>
      <c r="S222" s="8"/>
      <c r="T222" s="8"/>
      <c r="U222" s="8"/>
      <c r="V222" s="8">
        <v>10</v>
      </c>
      <c r="W222" s="8"/>
      <c r="X222" s="8"/>
      <c r="Y222" s="8"/>
      <c r="Z222" s="8">
        <v>4</v>
      </c>
      <c r="AA222" s="8">
        <v>4</v>
      </c>
      <c r="AB222" s="8"/>
      <c r="AC222" s="8"/>
      <c r="AD222" s="10">
        <f t="shared" si="11"/>
        <v>47</v>
      </c>
      <c r="AE222" s="15"/>
      <c r="AF222" s="16">
        <v>48.9</v>
      </c>
      <c r="AG222" s="16">
        <v>25.1</v>
      </c>
      <c r="AH222" s="17">
        <f t="shared" si="12"/>
        <v>40</v>
      </c>
      <c r="AI222" s="17"/>
    </row>
    <row r="223" spans="1:35" ht="24" customHeight="1">
      <c r="A223" s="7">
        <v>53019040218</v>
      </c>
      <c r="B223" s="7" t="s">
        <v>152</v>
      </c>
      <c r="C223" s="8" t="s">
        <v>137</v>
      </c>
      <c r="D223" s="8" t="s">
        <v>75</v>
      </c>
      <c r="E223" s="9" t="s">
        <v>154</v>
      </c>
      <c r="F223" s="9" t="s">
        <v>37</v>
      </c>
      <c r="G223" s="8" t="s">
        <v>42</v>
      </c>
      <c r="H223" s="10">
        <v>2008.08</v>
      </c>
      <c r="I223" s="8">
        <v>11</v>
      </c>
      <c r="J223" s="8" t="s">
        <v>65</v>
      </c>
      <c r="K223" s="12" t="s">
        <v>72</v>
      </c>
      <c r="L223" s="13"/>
      <c r="M223" s="8">
        <v>2</v>
      </c>
      <c r="N223" s="8">
        <v>2</v>
      </c>
      <c r="O223" s="8">
        <v>5</v>
      </c>
      <c r="P223" s="8">
        <v>4</v>
      </c>
      <c r="Q223" s="8"/>
      <c r="R223" s="8">
        <v>6</v>
      </c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10">
        <f t="shared" si="11"/>
        <v>19</v>
      </c>
      <c r="AE223" s="15"/>
      <c r="AF223" s="16">
        <v>58.2</v>
      </c>
      <c r="AG223" s="16">
        <v>26.4</v>
      </c>
      <c r="AH223" s="17">
        <f t="shared" si="12"/>
        <v>35.31</v>
      </c>
      <c r="AI223" s="17"/>
    </row>
    <row r="224" spans="1:35" ht="24" customHeight="1">
      <c r="A224" s="7">
        <v>53019040219</v>
      </c>
      <c r="B224" s="7" t="s">
        <v>152</v>
      </c>
      <c r="C224" s="8" t="s">
        <v>150</v>
      </c>
      <c r="D224" s="8" t="s">
        <v>75</v>
      </c>
      <c r="E224" s="9" t="s">
        <v>154</v>
      </c>
      <c r="F224" s="9" t="s">
        <v>37</v>
      </c>
      <c r="G224" s="8" t="s">
        <v>42</v>
      </c>
      <c r="H224" s="10">
        <v>2004.08</v>
      </c>
      <c r="I224" s="8">
        <v>15</v>
      </c>
      <c r="J224" s="8" t="s">
        <v>44</v>
      </c>
      <c r="K224" s="12" t="s">
        <v>72</v>
      </c>
      <c r="L224" s="13"/>
      <c r="M224" s="8">
        <v>2</v>
      </c>
      <c r="N224" s="8">
        <v>2</v>
      </c>
      <c r="O224" s="8">
        <v>2</v>
      </c>
      <c r="P224" s="8">
        <v>4</v>
      </c>
      <c r="Q224" s="8"/>
      <c r="R224" s="8">
        <v>10</v>
      </c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10">
        <f t="shared" si="11"/>
        <v>20</v>
      </c>
      <c r="AE224" s="15"/>
      <c r="AF224" s="16">
        <v>61.5</v>
      </c>
      <c r="AG224" s="16">
        <v>25.4</v>
      </c>
      <c r="AH224" s="17">
        <f t="shared" si="12"/>
        <v>36.414999999999999</v>
      </c>
      <c r="AI224" s="17"/>
    </row>
    <row r="225" spans="1:243" s="1" customFormat="1" ht="24" customHeight="1">
      <c r="A225" s="7">
        <v>53019040220</v>
      </c>
      <c r="B225" s="7" t="s">
        <v>152</v>
      </c>
      <c r="C225" s="8" t="s">
        <v>141</v>
      </c>
      <c r="D225" s="8" t="s">
        <v>75</v>
      </c>
      <c r="E225" s="9" t="s">
        <v>154</v>
      </c>
      <c r="F225" s="9" t="s">
        <v>37</v>
      </c>
      <c r="G225" s="8" t="s">
        <v>42</v>
      </c>
      <c r="H225" s="10">
        <v>2004.08</v>
      </c>
      <c r="I225" s="8">
        <v>15</v>
      </c>
      <c r="J225" s="8" t="s">
        <v>44</v>
      </c>
      <c r="K225" s="12" t="s">
        <v>75</v>
      </c>
      <c r="L225" s="13"/>
      <c r="M225" s="8">
        <v>2</v>
      </c>
      <c r="N225" s="8">
        <v>2</v>
      </c>
      <c r="O225" s="8">
        <v>2</v>
      </c>
      <c r="P225" s="8">
        <v>4</v>
      </c>
      <c r="Q225" s="8">
        <v>0</v>
      </c>
      <c r="R225" s="8">
        <v>10</v>
      </c>
      <c r="S225" s="8"/>
      <c r="T225" s="8"/>
      <c r="U225" s="8"/>
      <c r="V225" s="8">
        <v>10</v>
      </c>
      <c r="W225" s="8"/>
      <c r="X225" s="8">
        <v>10</v>
      </c>
      <c r="Y225" s="8"/>
      <c r="Z225" s="8"/>
      <c r="AA225" s="8"/>
      <c r="AB225" s="8"/>
      <c r="AC225" s="8">
        <v>2</v>
      </c>
      <c r="AD225" s="10">
        <f t="shared" si="11"/>
        <v>42</v>
      </c>
      <c r="AE225" s="15"/>
      <c r="AF225" s="16">
        <v>70.5</v>
      </c>
      <c r="AG225" s="16">
        <v>28.2</v>
      </c>
      <c r="AH225" s="17">
        <f t="shared" si="12"/>
        <v>47.145000000000003</v>
      </c>
      <c r="AI225" s="17"/>
    </row>
    <row r="226" spans="1:243" s="1" customFormat="1" ht="24" customHeight="1">
      <c r="A226" s="7">
        <v>53019040221</v>
      </c>
      <c r="B226" s="7" t="s">
        <v>152</v>
      </c>
      <c r="C226" s="8" t="s">
        <v>144</v>
      </c>
      <c r="D226" s="8" t="s">
        <v>75</v>
      </c>
      <c r="E226" s="9" t="s">
        <v>154</v>
      </c>
      <c r="F226" s="9" t="s">
        <v>37</v>
      </c>
      <c r="G226" s="8" t="s">
        <v>42</v>
      </c>
      <c r="H226" s="10">
        <v>1991.08</v>
      </c>
      <c r="I226" s="8">
        <v>28</v>
      </c>
      <c r="J226" s="8" t="s">
        <v>155</v>
      </c>
      <c r="K226" s="12" t="s">
        <v>75</v>
      </c>
      <c r="L226" s="13"/>
      <c r="M226" s="8">
        <v>2</v>
      </c>
      <c r="N226" s="8">
        <v>2</v>
      </c>
      <c r="O226" s="8">
        <v>2</v>
      </c>
      <c r="P226" s="8">
        <v>4</v>
      </c>
      <c r="Q226" s="8"/>
      <c r="R226" s="8">
        <v>23</v>
      </c>
      <c r="S226" s="8"/>
      <c r="T226" s="8"/>
      <c r="U226" s="8"/>
      <c r="V226" s="8">
        <v>10</v>
      </c>
      <c r="W226" s="8"/>
      <c r="X226" s="8">
        <v>10</v>
      </c>
      <c r="Y226" s="8"/>
      <c r="Z226" s="8"/>
      <c r="AA226" s="8"/>
      <c r="AB226" s="8"/>
      <c r="AC226" s="8"/>
      <c r="AD226" s="10">
        <f t="shared" si="11"/>
        <v>53</v>
      </c>
      <c r="AE226" s="15"/>
      <c r="AF226" s="16">
        <v>68.7</v>
      </c>
      <c r="AG226" s="16">
        <v>22.8</v>
      </c>
      <c r="AH226" s="17">
        <f t="shared" si="12"/>
        <v>47.924999999999997</v>
      </c>
      <c r="AI226" s="17"/>
    </row>
    <row r="227" spans="1:243" s="1" customFormat="1" ht="24" customHeight="1">
      <c r="A227" s="7">
        <v>53019040222</v>
      </c>
      <c r="B227" s="7" t="s">
        <v>152</v>
      </c>
      <c r="C227" s="8" t="s">
        <v>137</v>
      </c>
      <c r="D227" s="8" t="s">
        <v>75</v>
      </c>
      <c r="E227" s="9" t="s">
        <v>156</v>
      </c>
      <c r="F227" s="9" t="s">
        <v>37</v>
      </c>
      <c r="G227" s="8" t="s">
        <v>42</v>
      </c>
      <c r="H227" s="10">
        <v>2007.08</v>
      </c>
      <c r="I227" s="8">
        <v>12</v>
      </c>
      <c r="J227" s="8" t="s">
        <v>44</v>
      </c>
      <c r="K227" s="12" t="s">
        <v>72</v>
      </c>
      <c r="L227" s="13"/>
      <c r="M227" s="8">
        <v>2</v>
      </c>
      <c r="N227" s="8">
        <v>2</v>
      </c>
      <c r="O227" s="8">
        <v>2</v>
      </c>
      <c r="P227" s="8">
        <v>4</v>
      </c>
      <c r="Q227" s="8"/>
      <c r="R227" s="8">
        <v>7</v>
      </c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10">
        <f t="shared" si="11"/>
        <v>17</v>
      </c>
      <c r="AE227" s="15"/>
      <c r="AF227" s="16">
        <v>81.3</v>
      </c>
      <c r="AG227" s="16">
        <v>31.8</v>
      </c>
      <c r="AH227" s="17">
        <f t="shared" si="12"/>
        <v>44.685000000000002</v>
      </c>
      <c r="AI227" s="17"/>
    </row>
    <row r="228" spans="1:243" s="1" customFormat="1" ht="24" customHeight="1">
      <c r="A228" s="7">
        <v>53019040223</v>
      </c>
      <c r="B228" s="7" t="s">
        <v>152</v>
      </c>
      <c r="C228" s="8" t="s">
        <v>153</v>
      </c>
      <c r="D228" s="8" t="s">
        <v>75</v>
      </c>
      <c r="E228" s="9" t="s">
        <v>156</v>
      </c>
      <c r="F228" s="9" t="s">
        <v>37</v>
      </c>
      <c r="G228" s="8" t="s">
        <v>42</v>
      </c>
      <c r="H228" s="10">
        <v>2012.08</v>
      </c>
      <c r="I228" s="8">
        <v>7</v>
      </c>
      <c r="J228" s="8" t="s">
        <v>58</v>
      </c>
      <c r="K228" s="12" t="s">
        <v>72</v>
      </c>
      <c r="L228" s="13"/>
      <c r="M228" s="8">
        <v>2</v>
      </c>
      <c r="N228" s="8">
        <v>2</v>
      </c>
      <c r="O228" s="8">
        <v>2</v>
      </c>
      <c r="P228" s="8"/>
      <c r="Q228" s="8"/>
      <c r="R228" s="8">
        <v>2</v>
      </c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10">
        <f t="shared" si="11"/>
        <v>8</v>
      </c>
      <c r="AE228" s="15"/>
      <c r="AF228" s="16">
        <v>119.4</v>
      </c>
      <c r="AG228" s="16">
        <v>29</v>
      </c>
      <c r="AH228" s="17">
        <f t="shared" si="12"/>
        <v>54.34</v>
      </c>
      <c r="AI228" s="17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</row>
    <row r="229" spans="1:243" s="1" customFormat="1" ht="24" customHeight="1">
      <c r="A229" s="7">
        <v>53019040224</v>
      </c>
      <c r="B229" s="7" t="s">
        <v>152</v>
      </c>
      <c r="C229" s="8" t="s">
        <v>157</v>
      </c>
      <c r="D229" s="8" t="s">
        <v>75</v>
      </c>
      <c r="E229" s="9" t="s">
        <v>156</v>
      </c>
      <c r="F229" s="9" t="s">
        <v>37</v>
      </c>
      <c r="G229" s="8" t="s">
        <v>42</v>
      </c>
      <c r="H229" s="10">
        <v>2012.08</v>
      </c>
      <c r="I229" s="8">
        <v>7</v>
      </c>
      <c r="J229" s="8" t="s">
        <v>39</v>
      </c>
      <c r="K229" s="12" t="s">
        <v>72</v>
      </c>
      <c r="L229" s="13">
        <v>1</v>
      </c>
      <c r="M229" s="8">
        <v>2</v>
      </c>
      <c r="N229" s="8">
        <v>2</v>
      </c>
      <c r="O229" s="8">
        <v>2</v>
      </c>
      <c r="P229" s="8"/>
      <c r="Q229" s="8"/>
      <c r="R229" s="8">
        <v>2</v>
      </c>
      <c r="S229" s="8"/>
      <c r="T229" s="8"/>
      <c r="U229" s="8"/>
      <c r="V229" s="8"/>
      <c r="W229" s="8"/>
      <c r="X229" s="8"/>
      <c r="Y229" s="8"/>
      <c r="Z229" s="8">
        <v>2</v>
      </c>
      <c r="AA229" s="8"/>
      <c r="AB229" s="8"/>
      <c r="AC229" s="8"/>
      <c r="AD229" s="10">
        <f t="shared" si="11"/>
        <v>11</v>
      </c>
      <c r="AE229" s="15"/>
      <c r="AF229" s="16">
        <v>111.9</v>
      </c>
      <c r="AG229" s="16">
        <v>30.1</v>
      </c>
      <c r="AH229" s="17">
        <f t="shared" si="12"/>
        <v>53</v>
      </c>
      <c r="AI229" s="17"/>
    </row>
    <row r="230" spans="1:243" s="1" customFormat="1" ht="24" customHeight="1">
      <c r="A230" s="7">
        <v>53019040225</v>
      </c>
      <c r="B230" s="7" t="s">
        <v>152</v>
      </c>
      <c r="C230" s="8" t="s">
        <v>143</v>
      </c>
      <c r="D230" s="8" t="s">
        <v>75</v>
      </c>
      <c r="E230" s="9" t="s">
        <v>156</v>
      </c>
      <c r="F230" s="9" t="s">
        <v>37</v>
      </c>
      <c r="G230" s="8" t="s">
        <v>42</v>
      </c>
      <c r="H230" s="10">
        <v>2018.08</v>
      </c>
      <c r="I230" s="8">
        <v>8</v>
      </c>
      <c r="J230" s="8" t="s">
        <v>39</v>
      </c>
      <c r="K230" s="12" t="s">
        <v>72</v>
      </c>
      <c r="L230" s="13"/>
      <c r="M230" s="8">
        <v>2</v>
      </c>
      <c r="N230" s="8">
        <v>2</v>
      </c>
      <c r="O230" s="8">
        <v>2</v>
      </c>
      <c r="P230" s="8">
        <v>4</v>
      </c>
      <c r="Q230" s="8"/>
      <c r="R230" s="8">
        <v>3</v>
      </c>
      <c r="S230" s="8"/>
      <c r="T230" s="8"/>
      <c r="U230" s="8"/>
      <c r="V230" s="8"/>
      <c r="W230" s="8">
        <v>5</v>
      </c>
      <c r="X230" s="8"/>
      <c r="Y230" s="8">
        <v>5</v>
      </c>
      <c r="Z230" s="8"/>
      <c r="AA230" s="8"/>
      <c r="AB230" s="8"/>
      <c r="AC230" s="8"/>
      <c r="AD230" s="10">
        <f t="shared" si="11"/>
        <v>23</v>
      </c>
      <c r="AE230" s="15"/>
      <c r="AF230" s="16">
        <v>84.3</v>
      </c>
      <c r="AG230" s="16">
        <v>25.1</v>
      </c>
      <c r="AH230" s="17">
        <f t="shared" si="12"/>
        <v>45.19</v>
      </c>
      <c r="AI230" s="17"/>
    </row>
    <row r="231" spans="1:243" s="1" customFormat="1" ht="24" customHeight="1">
      <c r="A231" s="7">
        <v>53019040226</v>
      </c>
      <c r="B231" s="7" t="s">
        <v>152</v>
      </c>
      <c r="C231" s="8" t="s">
        <v>144</v>
      </c>
      <c r="D231" s="8" t="s">
        <v>75</v>
      </c>
      <c r="E231" s="9" t="s">
        <v>156</v>
      </c>
      <c r="F231" s="9" t="s">
        <v>37</v>
      </c>
      <c r="G231" s="8" t="s">
        <v>42</v>
      </c>
      <c r="H231" s="10">
        <v>2013.08</v>
      </c>
      <c r="I231" s="8">
        <v>6</v>
      </c>
      <c r="J231" s="8" t="s">
        <v>44</v>
      </c>
      <c r="K231" s="12" t="s">
        <v>72</v>
      </c>
      <c r="L231" s="13">
        <v>1</v>
      </c>
      <c r="M231" s="8">
        <v>2</v>
      </c>
      <c r="N231" s="8">
        <v>2</v>
      </c>
      <c r="O231" s="8">
        <v>5</v>
      </c>
      <c r="P231" s="8">
        <v>4</v>
      </c>
      <c r="Q231" s="8"/>
      <c r="R231" s="8">
        <v>1</v>
      </c>
      <c r="S231" s="8"/>
      <c r="T231" s="8"/>
      <c r="U231" s="8"/>
      <c r="V231" s="8"/>
      <c r="W231" s="8">
        <v>5</v>
      </c>
      <c r="X231" s="8"/>
      <c r="Y231" s="8">
        <v>5</v>
      </c>
      <c r="Z231" s="8">
        <v>6</v>
      </c>
      <c r="AA231" s="8">
        <v>4</v>
      </c>
      <c r="AB231" s="8"/>
      <c r="AC231" s="8"/>
      <c r="AD231" s="10">
        <f t="shared" si="11"/>
        <v>35</v>
      </c>
      <c r="AE231" s="15"/>
      <c r="AF231" s="16">
        <v>81.599999999999994</v>
      </c>
      <c r="AG231" s="16">
        <v>21.9</v>
      </c>
      <c r="AH231" s="17">
        <f t="shared" si="12"/>
        <v>46.725000000000001</v>
      </c>
      <c r="AI231" s="17"/>
    </row>
    <row r="232" spans="1:243" s="1" customFormat="1" ht="24" customHeight="1">
      <c r="A232" s="7">
        <v>53019040227</v>
      </c>
      <c r="B232" s="7" t="s">
        <v>152</v>
      </c>
      <c r="C232" s="8" t="s">
        <v>130</v>
      </c>
      <c r="D232" s="8" t="s">
        <v>75</v>
      </c>
      <c r="E232" s="9" t="s">
        <v>156</v>
      </c>
      <c r="F232" s="9" t="s">
        <v>37</v>
      </c>
      <c r="G232" s="8" t="s">
        <v>42</v>
      </c>
      <c r="H232" s="10">
        <v>2014.08</v>
      </c>
      <c r="I232" s="8">
        <v>5</v>
      </c>
      <c r="J232" s="8" t="s">
        <v>58</v>
      </c>
      <c r="K232" s="12" t="s">
        <v>72</v>
      </c>
      <c r="L232" s="13"/>
      <c r="M232" s="8">
        <v>2</v>
      </c>
      <c r="N232" s="8">
        <v>2</v>
      </c>
      <c r="O232" s="8">
        <v>5</v>
      </c>
      <c r="P232" s="8">
        <v>4</v>
      </c>
      <c r="Q232" s="8"/>
      <c r="R232" s="8"/>
      <c r="S232" s="8"/>
      <c r="T232" s="8"/>
      <c r="U232" s="8"/>
      <c r="V232" s="8"/>
      <c r="W232" s="8"/>
      <c r="X232" s="8"/>
      <c r="Y232" s="8"/>
      <c r="Z232" s="8">
        <v>2</v>
      </c>
      <c r="AA232" s="8">
        <v>2</v>
      </c>
      <c r="AB232" s="8"/>
      <c r="AC232" s="8"/>
      <c r="AD232" s="10">
        <f t="shared" si="11"/>
        <v>17</v>
      </c>
      <c r="AE232" s="15"/>
      <c r="AF232" s="16">
        <v>57.3</v>
      </c>
      <c r="AG232" s="16">
        <v>29.1</v>
      </c>
      <c r="AH232" s="17">
        <f t="shared" si="12"/>
        <v>35.340000000000003</v>
      </c>
      <c r="AI232" s="17"/>
    </row>
    <row r="233" spans="1:243" s="1" customFormat="1" ht="24" customHeight="1">
      <c r="A233" s="7">
        <v>53019040228</v>
      </c>
      <c r="B233" s="7" t="s">
        <v>152</v>
      </c>
      <c r="C233" s="8" t="s">
        <v>158</v>
      </c>
      <c r="D233" s="8" t="s">
        <v>75</v>
      </c>
      <c r="E233" s="9" t="s">
        <v>156</v>
      </c>
      <c r="F233" s="9" t="s">
        <v>37</v>
      </c>
      <c r="G233" s="8" t="s">
        <v>42</v>
      </c>
      <c r="H233" s="10">
        <v>2010.08</v>
      </c>
      <c r="I233" s="8">
        <v>9</v>
      </c>
      <c r="J233" s="8" t="s">
        <v>44</v>
      </c>
      <c r="K233" s="12" t="s">
        <v>72</v>
      </c>
      <c r="L233" s="13"/>
      <c r="M233" s="8">
        <v>2</v>
      </c>
      <c r="N233" s="8">
        <v>2</v>
      </c>
      <c r="O233" s="8">
        <v>2</v>
      </c>
      <c r="P233" s="8">
        <v>4</v>
      </c>
      <c r="Q233" s="8"/>
      <c r="R233" s="8">
        <v>4</v>
      </c>
      <c r="S233" s="8"/>
      <c r="T233" s="8">
        <v>10</v>
      </c>
      <c r="U233" s="8"/>
      <c r="V233" s="8"/>
      <c r="W233" s="8"/>
      <c r="X233" s="8"/>
      <c r="Y233" s="8">
        <v>5</v>
      </c>
      <c r="Z233" s="8"/>
      <c r="AA233" s="8"/>
      <c r="AB233" s="8"/>
      <c r="AC233" s="8"/>
      <c r="AD233" s="10">
        <f t="shared" si="11"/>
        <v>29</v>
      </c>
      <c r="AE233" s="15"/>
      <c r="AF233" s="16">
        <v>48</v>
      </c>
      <c r="AG233" s="16">
        <v>27.5</v>
      </c>
      <c r="AH233" s="17">
        <f t="shared" si="12"/>
        <v>35.125</v>
      </c>
      <c r="AI233" s="17"/>
    </row>
    <row r="234" spans="1:243" s="1" customFormat="1" ht="24" customHeight="1">
      <c r="A234" s="7">
        <v>53019040229</v>
      </c>
      <c r="B234" s="7" t="s">
        <v>152</v>
      </c>
      <c r="C234" s="8" t="s">
        <v>133</v>
      </c>
      <c r="D234" s="8" t="s">
        <v>75</v>
      </c>
      <c r="E234" s="9" t="s">
        <v>156</v>
      </c>
      <c r="F234" s="9" t="s">
        <v>37</v>
      </c>
      <c r="G234" s="8" t="s">
        <v>42</v>
      </c>
      <c r="H234" s="10">
        <v>2008.08</v>
      </c>
      <c r="I234" s="8">
        <v>11</v>
      </c>
      <c r="J234" s="8" t="s">
        <v>39</v>
      </c>
      <c r="K234" s="12" t="s">
        <v>72</v>
      </c>
      <c r="L234" s="13"/>
      <c r="M234" s="8">
        <v>2</v>
      </c>
      <c r="N234" s="8">
        <v>2</v>
      </c>
      <c r="O234" s="8">
        <v>2</v>
      </c>
      <c r="P234" s="8">
        <v>4</v>
      </c>
      <c r="Q234" s="8"/>
      <c r="R234" s="8">
        <v>6</v>
      </c>
      <c r="S234" s="8"/>
      <c r="T234" s="8"/>
      <c r="U234" s="8">
        <v>5</v>
      </c>
      <c r="V234" s="8"/>
      <c r="W234" s="8">
        <v>5</v>
      </c>
      <c r="X234" s="8"/>
      <c r="Y234" s="8">
        <v>5</v>
      </c>
      <c r="Z234" s="8"/>
      <c r="AA234" s="8">
        <v>2</v>
      </c>
      <c r="AB234" s="8"/>
      <c r="AC234" s="8"/>
      <c r="AD234" s="10">
        <f t="shared" si="11"/>
        <v>33</v>
      </c>
      <c r="AE234" s="15"/>
      <c r="AF234" s="16">
        <v>66.3</v>
      </c>
      <c r="AG234" s="16">
        <v>34.9</v>
      </c>
      <c r="AH234" s="17">
        <f t="shared" si="12"/>
        <v>45.32</v>
      </c>
      <c r="AI234" s="17"/>
    </row>
    <row r="235" spans="1:243" s="1" customFormat="1" ht="24" customHeight="1">
      <c r="A235" s="7">
        <v>53019040230</v>
      </c>
      <c r="B235" s="7" t="s">
        <v>152</v>
      </c>
      <c r="C235" s="8" t="s">
        <v>153</v>
      </c>
      <c r="D235" s="8" t="s">
        <v>75</v>
      </c>
      <c r="E235" s="9" t="s">
        <v>156</v>
      </c>
      <c r="F235" s="9" t="s">
        <v>37</v>
      </c>
      <c r="G235" s="8" t="s">
        <v>42</v>
      </c>
      <c r="H235" s="10">
        <v>2002.08</v>
      </c>
      <c r="I235" s="8">
        <v>17</v>
      </c>
      <c r="J235" s="8" t="s">
        <v>44</v>
      </c>
      <c r="K235" s="12" t="s">
        <v>72</v>
      </c>
      <c r="L235" s="13"/>
      <c r="M235" s="8">
        <v>2</v>
      </c>
      <c r="N235" s="8">
        <v>2</v>
      </c>
      <c r="O235" s="8">
        <v>2</v>
      </c>
      <c r="P235" s="8"/>
      <c r="Q235" s="8">
        <v>5</v>
      </c>
      <c r="R235" s="8">
        <v>12</v>
      </c>
      <c r="S235" s="8"/>
      <c r="T235" s="8"/>
      <c r="U235" s="8"/>
      <c r="V235" s="8"/>
      <c r="W235" s="8"/>
      <c r="X235" s="8"/>
      <c r="Y235" s="8"/>
      <c r="Z235" s="8"/>
      <c r="AA235" s="8">
        <v>6</v>
      </c>
      <c r="AB235" s="8"/>
      <c r="AC235" s="8"/>
      <c r="AD235" s="10">
        <f t="shared" si="11"/>
        <v>29</v>
      </c>
      <c r="AE235" s="15"/>
      <c r="AF235" s="16">
        <v>86.4</v>
      </c>
      <c r="AG235" s="16">
        <v>32.9</v>
      </c>
      <c r="AH235" s="17">
        <f t="shared" si="12"/>
        <v>50.454999999999998</v>
      </c>
      <c r="AI235" s="17"/>
    </row>
    <row r="236" spans="1:243" s="1" customFormat="1" ht="24" customHeight="1">
      <c r="A236" s="7">
        <v>53019040231</v>
      </c>
      <c r="B236" s="7" t="s">
        <v>152</v>
      </c>
      <c r="C236" s="8" t="s">
        <v>153</v>
      </c>
      <c r="D236" s="8" t="s">
        <v>75</v>
      </c>
      <c r="E236" s="9" t="s">
        <v>156</v>
      </c>
      <c r="F236" s="9" t="s">
        <v>37</v>
      </c>
      <c r="G236" s="8" t="s">
        <v>42</v>
      </c>
      <c r="H236" s="10">
        <v>2001.08</v>
      </c>
      <c r="I236" s="8">
        <v>18</v>
      </c>
      <c r="J236" s="8" t="s">
        <v>44</v>
      </c>
      <c r="K236" s="12" t="s">
        <v>72</v>
      </c>
      <c r="L236" s="13"/>
      <c r="M236" s="8">
        <v>2</v>
      </c>
      <c r="N236" s="8">
        <v>2</v>
      </c>
      <c r="O236" s="8">
        <v>2</v>
      </c>
      <c r="P236" s="8"/>
      <c r="Q236" s="8">
        <v>3</v>
      </c>
      <c r="R236" s="8">
        <v>13</v>
      </c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10">
        <f t="shared" si="11"/>
        <v>22</v>
      </c>
      <c r="AE236" s="15"/>
      <c r="AF236" s="16">
        <v>92.7</v>
      </c>
      <c r="AG236" s="16">
        <v>26.9</v>
      </c>
      <c r="AH236" s="17">
        <f t="shared" si="12"/>
        <v>48.46</v>
      </c>
      <c r="AI236" s="17"/>
    </row>
    <row r="237" spans="1:243" s="1" customFormat="1" ht="24" customHeight="1">
      <c r="A237" s="7">
        <v>53019040232</v>
      </c>
      <c r="B237" s="7" t="s">
        <v>152</v>
      </c>
      <c r="C237" s="8" t="s">
        <v>157</v>
      </c>
      <c r="D237" s="8" t="s">
        <v>75</v>
      </c>
      <c r="E237" s="9" t="s">
        <v>156</v>
      </c>
      <c r="F237" s="9" t="s">
        <v>37</v>
      </c>
      <c r="G237" s="8" t="s">
        <v>42</v>
      </c>
      <c r="H237" s="10">
        <v>2007.08</v>
      </c>
      <c r="I237" s="8">
        <v>12</v>
      </c>
      <c r="J237" s="8" t="s">
        <v>58</v>
      </c>
      <c r="K237" s="12" t="s">
        <v>72</v>
      </c>
      <c r="L237" s="13"/>
      <c r="M237" s="8">
        <v>2</v>
      </c>
      <c r="N237" s="8">
        <v>2</v>
      </c>
      <c r="O237" s="8">
        <v>2</v>
      </c>
      <c r="P237" s="8"/>
      <c r="Q237" s="8"/>
      <c r="R237" s="8">
        <v>7</v>
      </c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10">
        <f t="shared" si="11"/>
        <v>13</v>
      </c>
      <c r="AE237" s="15"/>
      <c r="AF237" s="16">
        <v>103.2</v>
      </c>
      <c r="AG237" s="16">
        <v>26.4</v>
      </c>
      <c r="AH237" s="17">
        <f t="shared" si="12"/>
        <v>49.26</v>
      </c>
      <c r="AI237" s="17"/>
    </row>
    <row r="238" spans="1:243" s="1" customFormat="1" ht="24" customHeight="1">
      <c r="A238" s="7">
        <v>53019040233</v>
      </c>
      <c r="B238" s="7" t="s">
        <v>152</v>
      </c>
      <c r="C238" s="8" t="s">
        <v>140</v>
      </c>
      <c r="D238" s="8" t="s">
        <v>75</v>
      </c>
      <c r="E238" s="9" t="s">
        <v>156</v>
      </c>
      <c r="F238" s="9" t="s">
        <v>37</v>
      </c>
      <c r="G238" s="8" t="s">
        <v>42</v>
      </c>
      <c r="H238" s="10">
        <v>2003.08</v>
      </c>
      <c r="I238" s="8">
        <v>16</v>
      </c>
      <c r="J238" s="8" t="s">
        <v>39</v>
      </c>
      <c r="K238" s="12" t="s">
        <v>75</v>
      </c>
      <c r="L238" s="13"/>
      <c r="M238" s="8">
        <v>2</v>
      </c>
      <c r="N238" s="8">
        <v>5</v>
      </c>
      <c r="O238" s="8">
        <v>5</v>
      </c>
      <c r="P238" s="8">
        <v>4</v>
      </c>
      <c r="Q238" s="8"/>
      <c r="R238" s="8">
        <v>11</v>
      </c>
      <c r="S238" s="8"/>
      <c r="T238" s="8">
        <v>10</v>
      </c>
      <c r="U238" s="8"/>
      <c r="V238" s="8">
        <v>10</v>
      </c>
      <c r="W238" s="8"/>
      <c r="X238" s="8"/>
      <c r="Y238" s="8"/>
      <c r="Z238" s="8"/>
      <c r="AA238" s="8"/>
      <c r="AB238" s="8"/>
      <c r="AC238" s="8">
        <v>1</v>
      </c>
      <c r="AD238" s="10">
        <f t="shared" si="11"/>
        <v>48</v>
      </c>
      <c r="AE238" s="15"/>
      <c r="AF238" s="16">
        <v>74.400000000000006</v>
      </c>
      <c r="AG238" s="16">
        <v>29.4</v>
      </c>
      <c r="AH238" s="17">
        <f t="shared" si="12"/>
        <v>50.73</v>
      </c>
      <c r="AI238" s="17"/>
    </row>
    <row r="239" spans="1:243" s="1" customFormat="1" ht="24" customHeight="1">
      <c r="A239" s="7">
        <v>53019040234</v>
      </c>
      <c r="B239" s="7" t="s">
        <v>152</v>
      </c>
      <c r="C239" s="8" t="s">
        <v>137</v>
      </c>
      <c r="D239" s="8" t="s">
        <v>66</v>
      </c>
      <c r="E239" s="9" t="s">
        <v>159</v>
      </c>
      <c r="F239" s="9" t="s">
        <v>37</v>
      </c>
      <c r="G239" s="8" t="s">
        <v>42</v>
      </c>
      <c r="H239" s="10">
        <v>2011.08</v>
      </c>
      <c r="I239" s="8">
        <v>8</v>
      </c>
      <c r="J239" s="8" t="s">
        <v>39</v>
      </c>
      <c r="K239" s="12" t="s">
        <v>75</v>
      </c>
      <c r="L239" s="13">
        <v>1</v>
      </c>
      <c r="M239" s="8">
        <v>2</v>
      </c>
      <c r="N239" s="8">
        <v>2</v>
      </c>
      <c r="O239" s="8">
        <v>2</v>
      </c>
      <c r="P239" s="8"/>
      <c r="Q239" s="8">
        <v>2</v>
      </c>
      <c r="R239" s="8">
        <v>3</v>
      </c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10">
        <f t="shared" si="11"/>
        <v>12</v>
      </c>
      <c r="AE239" s="15"/>
      <c r="AF239" s="16">
        <v>91.2</v>
      </c>
      <c r="AG239" s="16">
        <v>30.8</v>
      </c>
      <c r="AH239" s="17">
        <f t="shared" si="12"/>
        <v>46.3</v>
      </c>
      <c r="AI239" s="17"/>
    </row>
    <row r="240" spans="1:243" s="1" customFormat="1" ht="24" customHeight="1">
      <c r="A240" s="7">
        <v>53019040235</v>
      </c>
      <c r="B240" s="7" t="s">
        <v>152</v>
      </c>
      <c r="C240" s="8" t="s">
        <v>140</v>
      </c>
      <c r="D240" s="8" t="s">
        <v>66</v>
      </c>
      <c r="E240" s="9" t="s">
        <v>159</v>
      </c>
      <c r="F240" s="9" t="s">
        <v>37</v>
      </c>
      <c r="G240" s="8" t="s">
        <v>42</v>
      </c>
      <c r="H240" s="10">
        <v>2014.08</v>
      </c>
      <c r="I240" s="8">
        <v>5</v>
      </c>
      <c r="J240" s="8" t="s">
        <v>39</v>
      </c>
      <c r="K240" s="12" t="s">
        <v>72</v>
      </c>
      <c r="L240" s="13"/>
      <c r="M240" s="8">
        <v>2</v>
      </c>
      <c r="N240" s="8">
        <v>5</v>
      </c>
      <c r="O240" s="8">
        <v>2</v>
      </c>
      <c r="P240" s="8"/>
      <c r="Q240" s="8"/>
      <c r="R240" s="8">
        <v>0</v>
      </c>
      <c r="S240" s="8"/>
      <c r="T240" s="8"/>
      <c r="U240" s="8"/>
      <c r="V240" s="8"/>
      <c r="W240" s="8"/>
      <c r="X240" s="8"/>
      <c r="Y240" s="8"/>
      <c r="Z240" s="8">
        <v>3</v>
      </c>
      <c r="AA240" s="8"/>
      <c r="AB240" s="8"/>
      <c r="AC240" s="8"/>
      <c r="AD240" s="10">
        <f t="shared" si="11"/>
        <v>12</v>
      </c>
      <c r="AE240" s="15"/>
      <c r="AF240" s="16">
        <v>80.2</v>
      </c>
      <c r="AG240" s="16">
        <v>26.9</v>
      </c>
      <c r="AH240" s="17">
        <f t="shared" si="12"/>
        <v>41.085000000000001</v>
      </c>
      <c r="AI240" s="17"/>
    </row>
    <row r="241" spans="1:35" ht="24" customHeight="1">
      <c r="A241" s="7">
        <v>53019040236</v>
      </c>
      <c r="B241" s="7" t="s">
        <v>152</v>
      </c>
      <c r="C241" s="8" t="s">
        <v>158</v>
      </c>
      <c r="D241" s="8" t="s">
        <v>66</v>
      </c>
      <c r="E241" s="9" t="s">
        <v>159</v>
      </c>
      <c r="F241" s="9" t="s">
        <v>37</v>
      </c>
      <c r="G241" s="8" t="s">
        <v>42</v>
      </c>
      <c r="H241" s="10">
        <v>2007.08</v>
      </c>
      <c r="I241" s="8">
        <v>12</v>
      </c>
      <c r="J241" s="8" t="s">
        <v>44</v>
      </c>
      <c r="K241" s="12" t="s">
        <v>75</v>
      </c>
      <c r="L241" s="13"/>
      <c r="M241" s="8">
        <v>2</v>
      </c>
      <c r="N241" s="8">
        <v>2</v>
      </c>
      <c r="O241" s="8">
        <v>2</v>
      </c>
      <c r="P241" s="8"/>
      <c r="Q241" s="8">
        <v>2</v>
      </c>
      <c r="R241" s="8">
        <v>7</v>
      </c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10">
        <f t="shared" si="11"/>
        <v>15</v>
      </c>
      <c r="AE241" s="15"/>
      <c r="AF241" s="16">
        <v>83.5</v>
      </c>
      <c r="AG241" s="16">
        <v>21.8</v>
      </c>
      <c r="AH241" s="17">
        <f t="shared" si="12"/>
        <v>41.354999999999997</v>
      </c>
      <c r="AI241" s="17"/>
    </row>
    <row r="242" spans="1:35" ht="24" customHeight="1">
      <c r="A242" s="7">
        <v>53019040237</v>
      </c>
      <c r="B242" s="7" t="s">
        <v>152</v>
      </c>
      <c r="C242" s="8" t="s">
        <v>133</v>
      </c>
      <c r="D242" s="8" t="s">
        <v>66</v>
      </c>
      <c r="E242" s="9" t="s">
        <v>159</v>
      </c>
      <c r="F242" s="9" t="s">
        <v>37</v>
      </c>
      <c r="G242" s="8" t="s">
        <v>42</v>
      </c>
      <c r="H242" s="10">
        <v>2011.08</v>
      </c>
      <c r="I242" s="8">
        <v>9</v>
      </c>
      <c r="J242" s="8" t="s">
        <v>39</v>
      </c>
      <c r="K242" s="12" t="s">
        <v>72</v>
      </c>
      <c r="L242" s="13"/>
      <c r="M242" s="8">
        <v>2</v>
      </c>
      <c r="N242" s="8">
        <v>2</v>
      </c>
      <c r="O242" s="8">
        <v>2</v>
      </c>
      <c r="P242" s="8"/>
      <c r="Q242" s="8"/>
      <c r="R242" s="8">
        <v>3</v>
      </c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>
        <v>2</v>
      </c>
      <c r="AD242" s="10">
        <f t="shared" si="11"/>
        <v>11</v>
      </c>
      <c r="AE242" s="15"/>
      <c r="AF242" s="16">
        <v>97.7</v>
      </c>
      <c r="AG242" s="16">
        <v>27.5</v>
      </c>
      <c r="AH242" s="17">
        <f t="shared" si="12"/>
        <v>47.12</v>
      </c>
      <c r="AI242" s="17"/>
    </row>
    <row r="243" spans="1:35" ht="24" customHeight="1">
      <c r="A243" s="7">
        <v>53019040238</v>
      </c>
      <c r="B243" s="7" t="s">
        <v>152</v>
      </c>
      <c r="C243" s="8" t="s">
        <v>59</v>
      </c>
      <c r="D243" s="8" t="s">
        <v>66</v>
      </c>
      <c r="E243" s="9" t="s">
        <v>159</v>
      </c>
      <c r="F243" s="9" t="s">
        <v>37</v>
      </c>
      <c r="G243" s="8" t="s">
        <v>42</v>
      </c>
      <c r="H243" s="10">
        <v>2013.08</v>
      </c>
      <c r="I243" s="8">
        <v>6</v>
      </c>
      <c r="J243" s="8" t="s">
        <v>58</v>
      </c>
      <c r="K243" s="12" t="s">
        <v>75</v>
      </c>
      <c r="L243" s="13"/>
      <c r="M243" s="8">
        <v>2</v>
      </c>
      <c r="N243" s="8">
        <v>2</v>
      </c>
      <c r="O243" s="8">
        <v>2</v>
      </c>
      <c r="P243" s="8">
        <v>4</v>
      </c>
      <c r="Q243" s="8"/>
      <c r="R243" s="8">
        <v>1</v>
      </c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10">
        <f t="shared" si="11"/>
        <v>11</v>
      </c>
      <c r="AE243" s="15"/>
      <c r="AF243" s="16">
        <v>83.4</v>
      </c>
      <c r="AG243" s="16">
        <v>23</v>
      </c>
      <c r="AH243" s="17">
        <f t="shared" si="12"/>
        <v>40.54</v>
      </c>
      <c r="AI243" s="17"/>
    </row>
    <row r="244" spans="1:35" ht="24" customHeight="1">
      <c r="A244" s="7">
        <v>53019040239</v>
      </c>
      <c r="B244" s="7" t="s">
        <v>152</v>
      </c>
      <c r="C244" s="8" t="s">
        <v>142</v>
      </c>
      <c r="D244" s="8" t="s">
        <v>66</v>
      </c>
      <c r="E244" s="9" t="s">
        <v>159</v>
      </c>
      <c r="F244" s="9" t="s">
        <v>37</v>
      </c>
      <c r="G244" s="8" t="s">
        <v>42</v>
      </c>
      <c r="H244" s="10">
        <v>2014.08</v>
      </c>
      <c r="I244" s="8">
        <v>5</v>
      </c>
      <c r="J244" s="8" t="s">
        <v>39</v>
      </c>
      <c r="K244" s="12" t="s">
        <v>72</v>
      </c>
      <c r="L244" s="13"/>
      <c r="M244" s="8">
        <v>2</v>
      </c>
      <c r="N244" s="8">
        <v>2</v>
      </c>
      <c r="O244" s="8">
        <v>2</v>
      </c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10">
        <f t="shared" si="11"/>
        <v>6</v>
      </c>
      <c r="AE244" s="15"/>
      <c r="AF244" s="16">
        <v>88.4</v>
      </c>
      <c r="AG244" s="16">
        <v>29.6</v>
      </c>
      <c r="AH244" s="17">
        <f t="shared" si="12"/>
        <v>43.1</v>
      </c>
      <c r="AI244" s="17"/>
    </row>
    <row r="245" spans="1:35" ht="24" customHeight="1">
      <c r="A245" s="7">
        <v>53019040240</v>
      </c>
      <c r="B245" s="7" t="s">
        <v>152</v>
      </c>
      <c r="C245" s="8" t="s">
        <v>113</v>
      </c>
      <c r="D245" s="8" t="s">
        <v>66</v>
      </c>
      <c r="E245" s="9" t="s">
        <v>159</v>
      </c>
      <c r="F245" s="9" t="s">
        <v>37</v>
      </c>
      <c r="G245" s="8" t="s">
        <v>42</v>
      </c>
      <c r="H245" s="10">
        <v>2014.08</v>
      </c>
      <c r="I245" s="8">
        <v>5</v>
      </c>
      <c r="J245" s="8" t="s">
        <v>58</v>
      </c>
      <c r="K245" s="12" t="s">
        <v>75</v>
      </c>
      <c r="L245" s="13"/>
      <c r="M245" s="8">
        <v>2</v>
      </c>
      <c r="N245" s="8">
        <v>2</v>
      </c>
      <c r="O245" s="8">
        <v>5</v>
      </c>
      <c r="P245" s="8">
        <v>4</v>
      </c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>
        <v>1</v>
      </c>
      <c r="AD245" s="10">
        <f t="shared" si="11"/>
        <v>14</v>
      </c>
      <c r="AE245" s="15"/>
      <c r="AF245" s="16">
        <v>71.2</v>
      </c>
      <c r="AG245" s="16">
        <v>28.8</v>
      </c>
      <c r="AH245" s="17">
        <f t="shared" si="12"/>
        <v>39.200000000000003</v>
      </c>
      <c r="AI245" s="17"/>
    </row>
    <row r="246" spans="1:35" ht="24" customHeight="1">
      <c r="A246" s="7">
        <v>53019040241</v>
      </c>
      <c r="B246" s="7" t="s">
        <v>160</v>
      </c>
      <c r="C246" s="8" t="s">
        <v>150</v>
      </c>
      <c r="D246" s="8" t="s">
        <v>75</v>
      </c>
      <c r="E246" s="9" t="s">
        <v>161</v>
      </c>
      <c r="F246" s="9" t="s">
        <v>135</v>
      </c>
      <c r="G246" s="8" t="s">
        <v>42</v>
      </c>
      <c r="H246" s="10">
        <v>2009.08</v>
      </c>
      <c r="I246" s="8">
        <v>10</v>
      </c>
      <c r="J246" s="8" t="s">
        <v>44</v>
      </c>
      <c r="K246" s="12" t="s">
        <v>72</v>
      </c>
      <c r="L246" s="13">
        <v>1</v>
      </c>
      <c r="M246" s="8">
        <v>2</v>
      </c>
      <c r="N246" s="8">
        <v>5</v>
      </c>
      <c r="O246" s="8">
        <v>5</v>
      </c>
      <c r="P246" s="8">
        <v>4</v>
      </c>
      <c r="Q246" s="8"/>
      <c r="R246" s="8">
        <v>5</v>
      </c>
      <c r="S246" s="8"/>
      <c r="T246" s="8"/>
      <c r="U246" s="8"/>
      <c r="V246" s="8"/>
      <c r="W246" s="8"/>
      <c r="X246" s="8">
        <v>10</v>
      </c>
      <c r="Y246" s="8"/>
      <c r="Z246" s="8"/>
      <c r="AA246" s="8"/>
      <c r="AB246" s="8"/>
      <c r="AC246" s="8"/>
      <c r="AD246" s="10">
        <f t="shared" si="11"/>
        <v>32</v>
      </c>
      <c r="AE246" s="15">
        <f>SUM(T246+V246+X246+Z246+AA246)</f>
        <v>10</v>
      </c>
      <c r="AF246" s="16">
        <v>93.7</v>
      </c>
      <c r="AG246" s="16">
        <v>33.799999999999997</v>
      </c>
      <c r="AH246" s="17">
        <f t="shared" si="12"/>
        <v>54.225000000000001</v>
      </c>
      <c r="AI246" s="17">
        <f t="shared" ref="AI246:AI309" si="14">AE246*0.5+(AF246+AG246)/2</f>
        <v>68.75</v>
      </c>
    </row>
    <row r="247" spans="1:35" ht="24" customHeight="1">
      <c r="A247" s="7">
        <v>53019040242</v>
      </c>
      <c r="B247" s="7" t="s">
        <v>160</v>
      </c>
      <c r="C247" s="8" t="s">
        <v>136</v>
      </c>
      <c r="D247" s="8" t="s">
        <v>75</v>
      </c>
      <c r="E247" s="9" t="s">
        <v>161</v>
      </c>
      <c r="F247" s="9" t="s">
        <v>135</v>
      </c>
      <c r="G247" s="8" t="s">
        <v>42</v>
      </c>
      <c r="H247" s="10">
        <v>2010.08</v>
      </c>
      <c r="I247" s="8">
        <v>9</v>
      </c>
      <c r="J247" s="8" t="s">
        <v>44</v>
      </c>
      <c r="K247" s="12" t="s">
        <v>75</v>
      </c>
      <c r="L247" s="13"/>
      <c r="M247" s="8">
        <v>2</v>
      </c>
      <c r="N247" s="8">
        <v>2</v>
      </c>
      <c r="O247" s="8">
        <v>5</v>
      </c>
      <c r="P247" s="8">
        <v>4</v>
      </c>
      <c r="Q247" s="8"/>
      <c r="R247" s="8">
        <v>4</v>
      </c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>
        <v>1</v>
      </c>
      <c r="AD247" s="10">
        <f t="shared" si="11"/>
        <v>18</v>
      </c>
      <c r="AE247" s="15" t="s">
        <v>138</v>
      </c>
      <c r="AF247" s="16">
        <v>89.7</v>
      </c>
      <c r="AG247" s="16">
        <v>36.200000000000003</v>
      </c>
      <c r="AH247" s="17">
        <f t="shared" si="12"/>
        <v>49.465000000000003</v>
      </c>
      <c r="AI247" s="17">
        <f t="shared" si="14"/>
        <v>62.95</v>
      </c>
    </row>
    <row r="248" spans="1:35" ht="24" customHeight="1">
      <c r="A248" s="7">
        <v>53019040243</v>
      </c>
      <c r="B248" s="7" t="s">
        <v>160</v>
      </c>
      <c r="C248" s="8" t="s">
        <v>142</v>
      </c>
      <c r="D248" s="8" t="s">
        <v>75</v>
      </c>
      <c r="E248" s="9" t="s">
        <v>161</v>
      </c>
      <c r="F248" s="9" t="s">
        <v>135</v>
      </c>
      <c r="G248" s="8" t="s">
        <v>42</v>
      </c>
      <c r="H248" s="10">
        <v>2007.08</v>
      </c>
      <c r="I248" s="8">
        <v>12</v>
      </c>
      <c r="J248" s="8" t="s">
        <v>44</v>
      </c>
      <c r="K248" s="12" t="s">
        <v>75</v>
      </c>
      <c r="L248" s="13"/>
      <c r="M248" s="8">
        <v>5</v>
      </c>
      <c r="N248" s="8">
        <v>2</v>
      </c>
      <c r="O248" s="8">
        <v>2</v>
      </c>
      <c r="P248" s="8">
        <v>4</v>
      </c>
      <c r="Q248" s="8"/>
      <c r="R248" s="8">
        <v>7</v>
      </c>
      <c r="S248" s="8"/>
      <c r="T248" s="8"/>
      <c r="U248" s="8"/>
      <c r="V248" s="8">
        <v>10</v>
      </c>
      <c r="W248" s="8"/>
      <c r="X248" s="8"/>
      <c r="Y248" s="8"/>
      <c r="Z248" s="8"/>
      <c r="AA248" s="8"/>
      <c r="AB248" s="8"/>
      <c r="AC248" s="8">
        <v>1</v>
      </c>
      <c r="AD248" s="10">
        <f t="shared" si="11"/>
        <v>31</v>
      </c>
      <c r="AE248" s="15">
        <f>SUM(T248+V248+X248+Z248+AA248)</f>
        <v>10</v>
      </c>
      <c r="AF248" s="16">
        <v>78.5</v>
      </c>
      <c r="AG248" s="16">
        <v>27</v>
      </c>
      <c r="AH248" s="17">
        <f t="shared" si="12"/>
        <v>46.225000000000001</v>
      </c>
      <c r="AI248" s="17">
        <f t="shared" si="14"/>
        <v>57.75</v>
      </c>
    </row>
    <row r="249" spans="1:35" ht="24" customHeight="1">
      <c r="A249" s="7">
        <v>53019040244</v>
      </c>
      <c r="B249" s="7" t="s">
        <v>160</v>
      </c>
      <c r="C249" s="8" t="s">
        <v>145</v>
      </c>
      <c r="D249" s="8" t="s">
        <v>75</v>
      </c>
      <c r="E249" s="9" t="s">
        <v>161</v>
      </c>
      <c r="F249" s="9" t="s">
        <v>135</v>
      </c>
      <c r="G249" s="8" t="s">
        <v>42</v>
      </c>
      <c r="H249" s="10">
        <v>2013.08</v>
      </c>
      <c r="I249" s="8">
        <v>6</v>
      </c>
      <c r="J249" s="8" t="s">
        <v>39</v>
      </c>
      <c r="K249" s="12" t="s">
        <v>72</v>
      </c>
      <c r="L249" s="13"/>
      <c r="M249" s="8">
        <v>2</v>
      </c>
      <c r="N249" s="8">
        <v>2</v>
      </c>
      <c r="O249" s="8">
        <v>2</v>
      </c>
      <c r="P249" s="8">
        <v>4</v>
      </c>
      <c r="Q249" s="8"/>
      <c r="R249" s="8">
        <v>1</v>
      </c>
      <c r="S249" s="8"/>
      <c r="T249" s="8">
        <v>10</v>
      </c>
      <c r="U249" s="8"/>
      <c r="V249" s="8"/>
      <c r="W249" s="8"/>
      <c r="X249" s="8"/>
      <c r="Y249" s="8">
        <v>5</v>
      </c>
      <c r="Z249" s="8"/>
      <c r="AA249" s="8"/>
      <c r="AB249" s="8"/>
      <c r="AC249" s="8"/>
      <c r="AD249" s="10">
        <f t="shared" si="11"/>
        <v>26</v>
      </c>
      <c r="AE249" s="15">
        <f>SUM(T249+V249+X249+Z249+AA249)</f>
        <v>10</v>
      </c>
      <c r="AF249" s="16">
        <v>93.6</v>
      </c>
      <c r="AG249" s="16">
        <v>32.200000000000003</v>
      </c>
      <c r="AH249" s="17">
        <f t="shared" si="12"/>
        <v>51.83</v>
      </c>
      <c r="AI249" s="17">
        <f t="shared" si="14"/>
        <v>67.900000000000006</v>
      </c>
    </row>
    <row r="250" spans="1:35" ht="24" customHeight="1">
      <c r="A250" s="7">
        <v>53019040245</v>
      </c>
      <c r="B250" s="7" t="s">
        <v>160</v>
      </c>
      <c r="C250" s="8" t="s">
        <v>142</v>
      </c>
      <c r="D250" s="8" t="s">
        <v>75</v>
      </c>
      <c r="E250" s="9" t="s">
        <v>161</v>
      </c>
      <c r="F250" s="9" t="s">
        <v>135</v>
      </c>
      <c r="G250" s="8" t="s">
        <v>42</v>
      </c>
      <c r="H250" s="10">
        <v>2010.08</v>
      </c>
      <c r="I250" s="8">
        <v>9</v>
      </c>
      <c r="J250" s="8" t="s">
        <v>44</v>
      </c>
      <c r="K250" s="12" t="s">
        <v>72</v>
      </c>
      <c r="L250" s="13">
        <v>3</v>
      </c>
      <c r="M250" s="8">
        <v>5</v>
      </c>
      <c r="N250" s="8">
        <v>5</v>
      </c>
      <c r="O250" s="8">
        <v>5</v>
      </c>
      <c r="P250" s="8">
        <v>4</v>
      </c>
      <c r="Q250" s="8">
        <v>2</v>
      </c>
      <c r="R250" s="8">
        <v>4</v>
      </c>
      <c r="S250" s="8"/>
      <c r="T250" s="8"/>
      <c r="U250" s="8">
        <v>5</v>
      </c>
      <c r="V250" s="8"/>
      <c r="W250" s="8"/>
      <c r="X250" s="8"/>
      <c r="Y250" s="8"/>
      <c r="Z250" s="8">
        <v>4</v>
      </c>
      <c r="AA250" s="8"/>
      <c r="AB250" s="8"/>
      <c r="AC250" s="8">
        <v>2</v>
      </c>
      <c r="AD250" s="10">
        <f t="shared" si="11"/>
        <v>39</v>
      </c>
      <c r="AE250" s="15">
        <f>SUM(T250+V250+X250+Z250+AA250)</f>
        <v>4</v>
      </c>
      <c r="AF250" s="16">
        <v>99.4</v>
      </c>
      <c r="AG250" s="16">
        <v>31.5</v>
      </c>
      <c r="AH250" s="17">
        <f t="shared" si="12"/>
        <v>57.515000000000001</v>
      </c>
      <c r="AI250" s="17">
        <f t="shared" si="14"/>
        <v>67.45</v>
      </c>
    </row>
    <row r="251" spans="1:35" ht="24" customHeight="1">
      <c r="A251" s="7">
        <v>53019040246</v>
      </c>
      <c r="B251" s="7" t="s">
        <v>160</v>
      </c>
      <c r="C251" s="8" t="s">
        <v>137</v>
      </c>
      <c r="D251" s="8" t="s">
        <v>75</v>
      </c>
      <c r="E251" s="9" t="s">
        <v>161</v>
      </c>
      <c r="F251" s="9" t="s">
        <v>135</v>
      </c>
      <c r="G251" s="8" t="s">
        <v>42</v>
      </c>
      <c r="H251" s="10">
        <v>2014.08</v>
      </c>
      <c r="I251" s="8">
        <v>5</v>
      </c>
      <c r="J251" s="8" t="s">
        <v>58</v>
      </c>
      <c r="K251" s="12" t="s">
        <v>72</v>
      </c>
      <c r="L251" s="13"/>
      <c r="M251" s="8">
        <v>2</v>
      </c>
      <c r="N251" s="8">
        <v>2</v>
      </c>
      <c r="O251" s="8">
        <v>2</v>
      </c>
      <c r="P251" s="8">
        <v>4</v>
      </c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10">
        <f t="shared" si="11"/>
        <v>10</v>
      </c>
      <c r="AE251" s="15" t="s">
        <v>138</v>
      </c>
      <c r="AF251" s="16">
        <v>81.400000000000006</v>
      </c>
      <c r="AG251" s="16">
        <v>29.4</v>
      </c>
      <c r="AH251" s="17">
        <f t="shared" si="12"/>
        <v>41.78</v>
      </c>
      <c r="AI251" s="17">
        <f t="shared" si="14"/>
        <v>55.4</v>
      </c>
    </row>
    <row r="252" spans="1:35" ht="24" customHeight="1">
      <c r="A252" s="7">
        <v>53019040247</v>
      </c>
      <c r="B252" s="7" t="s">
        <v>160</v>
      </c>
      <c r="C252" s="8" t="s">
        <v>140</v>
      </c>
      <c r="D252" s="8" t="s">
        <v>75</v>
      </c>
      <c r="E252" s="9" t="s">
        <v>161</v>
      </c>
      <c r="F252" s="9" t="s">
        <v>135</v>
      </c>
      <c r="G252" s="8" t="s">
        <v>42</v>
      </c>
      <c r="H252" s="10">
        <v>2006.08</v>
      </c>
      <c r="I252" s="8">
        <v>13</v>
      </c>
      <c r="J252" s="8" t="s">
        <v>44</v>
      </c>
      <c r="K252" s="12" t="s">
        <v>75</v>
      </c>
      <c r="L252" s="13"/>
      <c r="M252" s="8">
        <v>5</v>
      </c>
      <c r="N252" s="8">
        <v>5</v>
      </c>
      <c r="O252" s="8">
        <v>2</v>
      </c>
      <c r="P252" s="8">
        <v>4</v>
      </c>
      <c r="Q252" s="8"/>
      <c r="R252" s="8">
        <v>8</v>
      </c>
      <c r="S252" s="8"/>
      <c r="T252" s="8">
        <v>10</v>
      </c>
      <c r="U252" s="8"/>
      <c r="V252" s="8"/>
      <c r="W252" s="8"/>
      <c r="X252" s="8"/>
      <c r="Y252" s="8"/>
      <c r="Z252" s="8"/>
      <c r="AA252" s="8">
        <v>2</v>
      </c>
      <c r="AB252" s="8"/>
      <c r="AC252" s="8"/>
      <c r="AD252" s="10">
        <f t="shared" si="11"/>
        <v>36</v>
      </c>
      <c r="AE252" s="15">
        <f>SUM(T252+V252+X252+Z252+AA252)</f>
        <v>12</v>
      </c>
      <c r="AF252" s="16">
        <v>70</v>
      </c>
      <c r="AG252" s="16">
        <v>32.200000000000003</v>
      </c>
      <c r="AH252" s="17">
        <f t="shared" si="12"/>
        <v>46.57</v>
      </c>
      <c r="AI252" s="17">
        <f t="shared" si="14"/>
        <v>57.1</v>
      </c>
    </row>
    <row r="253" spans="1:35" ht="24" customHeight="1">
      <c r="A253" s="7">
        <v>53019040248</v>
      </c>
      <c r="B253" s="7" t="s">
        <v>160</v>
      </c>
      <c r="C253" s="8" t="s">
        <v>157</v>
      </c>
      <c r="D253" s="8" t="s">
        <v>75</v>
      </c>
      <c r="E253" s="9" t="s">
        <v>161</v>
      </c>
      <c r="F253" s="9" t="s">
        <v>135</v>
      </c>
      <c r="G253" s="8" t="s">
        <v>42</v>
      </c>
      <c r="H253" s="10">
        <v>2008.08</v>
      </c>
      <c r="I253" s="8">
        <v>11</v>
      </c>
      <c r="J253" s="8" t="s">
        <v>58</v>
      </c>
      <c r="K253" s="12" t="s">
        <v>72</v>
      </c>
      <c r="L253" s="13"/>
      <c r="M253" s="8">
        <v>2</v>
      </c>
      <c r="N253" s="8">
        <v>5</v>
      </c>
      <c r="O253" s="8">
        <v>2</v>
      </c>
      <c r="P253" s="8"/>
      <c r="Q253" s="8">
        <v>2</v>
      </c>
      <c r="R253" s="8">
        <v>6</v>
      </c>
      <c r="S253" s="8"/>
      <c r="T253" s="8"/>
      <c r="U253" s="8"/>
      <c r="V253" s="8"/>
      <c r="W253" s="8"/>
      <c r="X253" s="8"/>
      <c r="Y253" s="8"/>
      <c r="Z253" s="8">
        <v>0</v>
      </c>
      <c r="AA253" s="8"/>
      <c r="AB253" s="8"/>
      <c r="AC253" s="8"/>
      <c r="AD253" s="10">
        <f t="shared" si="11"/>
        <v>17</v>
      </c>
      <c r="AE253" s="15" t="s">
        <v>138</v>
      </c>
      <c r="AF253" s="16">
        <v>73.400000000000006</v>
      </c>
      <c r="AG253" s="16">
        <v>26.9</v>
      </c>
      <c r="AH253" s="17">
        <f t="shared" si="12"/>
        <v>40.204999999999998</v>
      </c>
      <c r="AI253" s="17">
        <f t="shared" si="14"/>
        <v>50.15</v>
      </c>
    </row>
    <row r="254" spans="1:35" ht="24" customHeight="1">
      <c r="A254" s="7">
        <v>53019040249</v>
      </c>
      <c r="B254" s="7" t="s">
        <v>160</v>
      </c>
      <c r="C254" s="8" t="s">
        <v>148</v>
      </c>
      <c r="D254" s="8" t="s">
        <v>75</v>
      </c>
      <c r="E254" s="9" t="s">
        <v>161</v>
      </c>
      <c r="F254" s="9" t="s">
        <v>37</v>
      </c>
      <c r="G254" s="8" t="s">
        <v>42</v>
      </c>
      <c r="H254" s="10">
        <v>2002.08</v>
      </c>
      <c r="I254" s="8">
        <v>17</v>
      </c>
      <c r="J254" s="8" t="s">
        <v>39</v>
      </c>
      <c r="K254" s="12" t="s">
        <v>72</v>
      </c>
      <c r="L254" s="13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>
        <v>0</v>
      </c>
      <c r="AA254" s="8">
        <v>4</v>
      </c>
      <c r="AB254" s="8"/>
      <c r="AC254" s="8"/>
      <c r="AD254" s="10"/>
      <c r="AE254" s="15">
        <f>SUM(T254+V254+X254+Z254+AA254)</f>
        <v>4</v>
      </c>
      <c r="AF254" s="16" t="s">
        <v>149</v>
      </c>
      <c r="AG254" s="16" t="s">
        <v>149</v>
      </c>
      <c r="AH254" s="17"/>
      <c r="AI254" s="17" t="e">
        <f t="shared" si="14"/>
        <v>#VALUE!</v>
      </c>
    </row>
    <row r="255" spans="1:35" ht="24" customHeight="1">
      <c r="A255" s="7">
        <v>53019040250</v>
      </c>
      <c r="B255" s="7" t="s">
        <v>160</v>
      </c>
      <c r="C255" s="8" t="s">
        <v>140</v>
      </c>
      <c r="D255" s="8" t="s">
        <v>75</v>
      </c>
      <c r="E255" s="9" t="s">
        <v>161</v>
      </c>
      <c r="F255" s="9" t="s">
        <v>135</v>
      </c>
      <c r="G255" s="8" t="s">
        <v>42</v>
      </c>
      <c r="H255" s="10">
        <v>2006.08</v>
      </c>
      <c r="I255" s="8">
        <v>13</v>
      </c>
      <c r="J255" s="8" t="s">
        <v>58</v>
      </c>
      <c r="K255" s="12" t="s">
        <v>75</v>
      </c>
      <c r="L255" s="13"/>
      <c r="M255" s="8">
        <v>2</v>
      </c>
      <c r="N255" s="8">
        <v>2</v>
      </c>
      <c r="O255" s="8">
        <v>2</v>
      </c>
      <c r="P255" s="8">
        <v>4</v>
      </c>
      <c r="Q255" s="8">
        <v>2</v>
      </c>
      <c r="R255" s="8">
        <v>8</v>
      </c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10">
        <f t="shared" ref="AD255:AD278" si="15">SUM(L255:AC255)</f>
        <v>20</v>
      </c>
      <c r="AE255" s="15" t="s">
        <v>138</v>
      </c>
      <c r="AF255" s="16">
        <v>80.599999999999994</v>
      </c>
      <c r="AG255" s="16">
        <v>31.1</v>
      </c>
      <c r="AH255" s="17">
        <f t="shared" ref="AH255:AH278" si="16">AD255*0.3+(AF255+AG255)/2*0.7</f>
        <v>45.094999999999999</v>
      </c>
      <c r="AI255" s="17">
        <f t="shared" si="14"/>
        <v>55.85</v>
      </c>
    </row>
    <row r="256" spans="1:35" ht="24" customHeight="1">
      <c r="A256" s="7">
        <v>53019040251</v>
      </c>
      <c r="B256" s="7" t="s">
        <v>160</v>
      </c>
      <c r="C256" s="8" t="s">
        <v>142</v>
      </c>
      <c r="D256" s="8" t="s">
        <v>75</v>
      </c>
      <c r="E256" s="9" t="s">
        <v>161</v>
      </c>
      <c r="F256" s="9" t="s">
        <v>135</v>
      </c>
      <c r="G256" s="8" t="s">
        <v>42</v>
      </c>
      <c r="H256" s="10">
        <v>2010.08</v>
      </c>
      <c r="I256" s="8">
        <v>9</v>
      </c>
      <c r="J256" s="8" t="s">
        <v>65</v>
      </c>
      <c r="K256" s="12" t="s">
        <v>72</v>
      </c>
      <c r="L256" s="13">
        <v>3</v>
      </c>
      <c r="M256" s="8">
        <v>5</v>
      </c>
      <c r="N256" s="8">
        <v>5</v>
      </c>
      <c r="O256" s="8">
        <v>5</v>
      </c>
      <c r="P256" s="8">
        <v>4</v>
      </c>
      <c r="Q256" s="8"/>
      <c r="R256" s="8">
        <v>4</v>
      </c>
      <c r="S256" s="8"/>
      <c r="T256" s="8"/>
      <c r="U256" s="8"/>
      <c r="V256" s="8"/>
      <c r="W256" s="8"/>
      <c r="X256" s="8">
        <v>10</v>
      </c>
      <c r="Y256" s="8"/>
      <c r="Z256" s="8"/>
      <c r="AA256" s="8"/>
      <c r="AB256" s="8"/>
      <c r="AC256" s="8"/>
      <c r="AD256" s="10">
        <f t="shared" si="15"/>
        <v>36</v>
      </c>
      <c r="AE256" s="15">
        <f>SUM(T256+V256+X256+Z256+AA256)</f>
        <v>10</v>
      </c>
      <c r="AF256" s="16">
        <v>82.6</v>
      </c>
      <c r="AG256" s="16">
        <v>28.6</v>
      </c>
      <c r="AH256" s="17">
        <f t="shared" si="16"/>
        <v>49.72</v>
      </c>
      <c r="AI256" s="17">
        <f t="shared" si="14"/>
        <v>60.6</v>
      </c>
    </row>
    <row r="257" spans="1:35" ht="24" customHeight="1">
      <c r="A257" s="7">
        <v>53019040252</v>
      </c>
      <c r="B257" s="7" t="s">
        <v>160</v>
      </c>
      <c r="C257" s="8" t="s">
        <v>130</v>
      </c>
      <c r="D257" s="8" t="s">
        <v>75</v>
      </c>
      <c r="E257" s="9" t="s">
        <v>161</v>
      </c>
      <c r="F257" s="9" t="s">
        <v>135</v>
      </c>
      <c r="G257" s="8" t="s">
        <v>42</v>
      </c>
      <c r="H257" s="10">
        <v>2007.07</v>
      </c>
      <c r="I257" s="8">
        <v>12</v>
      </c>
      <c r="J257" s="8" t="s">
        <v>39</v>
      </c>
      <c r="K257" s="12" t="s">
        <v>72</v>
      </c>
      <c r="L257" s="13">
        <v>3</v>
      </c>
      <c r="M257" s="8">
        <v>2</v>
      </c>
      <c r="N257" s="8">
        <v>2</v>
      </c>
      <c r="O257" s="8">
        <v>2</v>
      </c>
      <c r="P257" s="8">
        <v>4</v>
      </c>
      <c r="Q257" s="8"/>
      <c r="R257" s="8">
        <v>7</v>
      </c>
      <c r="S257" s="8"/>
      <c r="T257" s="8"/>
      <c r="U257" s="8"/>
      <c r="V257" s="8"/>
      <c r="W257" s="8"/>
      <c r="X257" s="8"/>
      <c r="Y257" s="8"/>
      <c r="Z257" s="8">
        <v>2</v>
      </c>
      <c r="AA257" s="8"/>
      <c r="AB257" s="8"/>
      <c r="AC257" s="8">
        <v>2</v>
      </c>
      <c r="AD257" s="10">
        <f t="shared" si="15"/>
        <v>24</v>
      </c>
      <c r="AE257" s="15">
        <f>SUM(T257+V257+X257+Z257+AA257)</f>
        <v>2</v>
      </c>
      <c r="AF257" s="16">
        <v>46.8</v>
      </c>
      <c r="AG257" s="16">
        <v>29.2</v>
      </c>
      <c r="AH257" s="17">
        <f t="shared" si="16"/>
        <v>33.799999999999997</v>
      </c>
      <c r="AI257" s="17">
        <f t="shared" si="14"/>
        <v>39</v>
      </c>
    </row>
    <row r="258" spans="1:35" ht="24" customHeight="1">
      <c r="A258" s="7">
        <v>53019040253</v>
      </c>
      <c r="B258" s="7" t="s">
        <v>160</v>
      </c>
      <c r="C258" s="8" t="s">
        <v>136</v>
      </c>
      <c r="D258" s="8" t="s">
        <v>75</v>
      </c>
      <c r="E258" s="9" t="s">
        <v>161</v>
      </c>
      <c r="F258" s="9" t="s">
        <v>135</v>
      </c>
      <c r="G258" s="8" t="s">
        <v>42</v>
      </c>
      <c r="H258" s="10">
        <v>2010.08</v>
      </c>
      <c r="I258" s="8">
        <v>9</v>
      </c>
      <c r="J258" s="8" t="s">
        <v>65</v>
      </c>
      <c r="K258" s="12" t="s">
        <v>72</v>
      </c>
      <c r="L258" s="13">
        <v>3</v>
      </c>
      <c r="M258" s="8">
        <v>2</v>
      </c>
      <c r="N258" s="8">
        <v>2</v>
      </c>
      <c r="O258" s="8">
        <v>2</v>
      </c>
      <c r="P258" s="8">
        <v>4</v>
      </c>
      <c r="Q258" s="8">
        <v>2</v>
      </c>
      <c r="R258" s="8">
        <v>4</v>
      </c>
      <c r="S258" s="8"/>
      <c r="T258" s="8"/>
      <c r="U258" s="8"/>
      <c r="V258" s="8"/>
      <c r="W258" s="8"/>
      <c r="X258" s="8"/>
      <c r="Y258" s="8">
        <v>5</v>
      </c>
      <c r="Z258" s="8"/>
      <c r="AA258" s="8"/>
      <c r="AB258" s="8"/>
      <c r="AC258" s="8">
        <v>2</v>
      </c>
      <c r="AD258" s="10">
        <f t="shared" si="15"/>
        <v>26</v>
      </c>
      <c r="AE258" s="15" t="s">
        <v>138</v>
      </c>
      <c r="AF258" s="16">
        <v>87.5</v>
      </c>
      <c r="AG258" s="16">
        <v>26.1</v>
      </c>
      <c r="AH258" s="17">
        <f t="shared" si="16"/>
        <v>47.56</v>
      </c>
      <c r="AI258" s="17">
        <f t="shared" si="14"/>
        <v>56.8</v>
      </c>
    </row>
    <row r="259" spans="1:35" ht="24" customHeight="1">
      <c r="A259" s="7">
        <v>53019040254</v>
      </c>
      <c r="B259" s="7" t="s">
        <v>160</v>
      </c>
      <c r="C259" s="8" t="s">
        <v>150</v>
      </c>
      <c r="D259" s="8" t="s">
        <v>75</v>
      </c>
      <c r="E259" s="9" t="s">
        <v>161</v>
      </c>
      <c r="F259" s="9" t="s">
        <v>135</v>
      </c>
      <c r="G259" s="8" t="s">
        <v>42</v>
      </c>
      <c r="H259" s="10">
        <v>2010.08</v>
      </c>
      <c r="I259" s="8">
        <v>9</v>
      </c>
      <c r="J259" s="8" t="s">
        <v>65</v>
      </c>
      <c r="K259" s="12" t="s">
        <v>72</v>
      </c>
      <c r="L259" s="13"/>
      <c r="M259" s="8">
        <v>5</v>
      </c>
      <c r="N259" s="8">
        <v>2</v>
      </c>
      <c r="O259" s="8">
        <v>5</v>
      </c>
      <c r="P259" s="8">
        <v>4</v>
      </c>
      <c r="Q259" s="8"/>
      <c r="R259" s="8">
        <v>4</v>
      </c>
      <c r="S259" s="8"/>
      <c r="T259" s="8"/>
      <c r="U259" s="8"/>
      <c r="V259" s="8"/>
      <c r="W259" s="8">
        <v>5</v>
      </c>
      <c r="X259" s="8">
        <v>10</v>
      </c>
      <c r="Y259" s="8"/>
      <c r="Z259" s="8"/>
      <c r="AA259" s="8"/>
      <c r="AB259" s="8"/>
      <c r="AC259" s="8"/>
      <c r="AD259" s="10">
        <f t="shared" si="15"/>
        <v>35</v>
      </c>
      <c r="AE259" s="15">
        <f>SUM(T259+V259+X259+Z259+AA259)</f>
        <v>10</v>
      </c>
      <c r="AF259" s="16">
        <v>100.5</v>
      </c>
      <c r="AG259" s="16">
        <v>33.4</v>
      </c>
      <c r="AH259" s="17">
        <f t="shared" si="16"/>
        <v>57.365000000000002</v>
      </c>
      <c r="AI259" s="17">
        <f t="shared" si="14"/>
        <v>71.95</v>
      </c>
    </row>
    <row r="260" spans="1:35" ht="24" customHeight="1">
      <c r="A260" s="7">
        <v>53019040255</v>
      </c>
      <c r="B260" s="7" t="s">
        <v>160</v>
      </c>
      <c r="C260" s="8" t="s">
        <v>137</v>
      </c>
      <c r="D260" s="8" t="s">
        <v>75</v>
      </c>
      <c r="E260" s="9" t="s">
        <v>161</v>
      </c>
      <c r="F260" s="9" t="s">
        <v>135</v>
      </c>
      <c r="G260" s="8" t="s">
        <v>42</v>
      </c>
      <c r="H260" s="10">
        <v>2007.08</v>
      </c>
      <c r="I260" s="8">
        <v>12</v>
      </c>
      <c r="J260" s="8" t="s">
        <v>58</v>
      </c>
      <c r="K260" s="12" t="s">
        <v>75</v>
      </c>
      <c r="L260" s="13"/>
      <c r="M260" s="8">
        <v>2</v>
      </c>
      <c r="N260" s="8">
        <v>2</v>
      </c>
      <c r="O260" s="8">
        <v>2</v>
      </c>
      <c r="P260" s="8">
        <v>4</v>
      </c>
      <c r="Q260" s="8">
        <v>2</v>
      </c>
      <c r="R260" s="8">
        <v>7</v>
      </c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10">
        <f t="shared" si="15"/>
        <v>19</v>
      </c>
      <c r="AE260" s="15" t="s">
        <v>138</v>
      </c>
      <c r="AF260" s="16">
        <v>60.8</v>
      </c>
      <c r="AG260" s="16">
        <v>29.1</v>
      </c>
      <c r="AH260" s="17">
        <f t="shared" si="16"/>
        <v>37.164999999999999</v>
      </c>
      <c r="AI260" s="17">
        <f t="shared" si="14"/>
        <v>44.95</v>
      </c>
    </row>
    <row r="261" spans="1:35" ht="24" customHeight="1">
      <c r="A261" s="7">
        <v>53019040256</v>
      </c>
      <c r="B261" s="7" t="s">
        <v>160</v>
      </c>
      <c r="C261" s="8" t="s">
        <v>133</v>
      </c>
      <c r="D261" s="8" t="s">
        <v>75</v>
      </c>
      <c r="E261" s="9" t="s">
        <v>161</v>
      </c>
      <c r="F261" s="9" t="s">
        <v>135</v>
      </c>
      <c r="G261" s="8" t="s">
        <v>42</v>
      </c>
      <c r="H261" s="10">
        <v>2006.08</v>
      </c>
      <c r="I261" s="8">
        <v>13</v>
      </c>
      <c r="J261" s="8" t="s">
        <v>39</v>
      </c>
      <c r="K261" s="12" t="s">
        <v>75</v>
      </c>
      <c r="L261" s="13"/>
      <c r="M261" s="8">
        <v>2</v>
      </c>
      <c r="N261" s="8">
        <v>2</v>
      </c>
      <c r="O261" s="8">
        <v>2</v>
      </c>
      <c r="P261" s="8">
        <v>4</v>
      </c>
      <c r="Q261" s="8"/>
      <c r="R261" s="8">
        <v>8</v>
      </c>
      <c r="S261" s="8"/>
      <c r="T261" s="8"/>
      <c r="U261" s="8"/>
      <c r="V261" s="8"/>
      <c r="W261" s="8"/>
      <c r="X261" s="8"/>
      <c r="Y261" s="8"/>
      <c r="Z261" s="8">
        <v>2</v>
      </c>
      <c r="AA261" s="8"/>
      <c r="AB261" s="8"/>
      <c r="AC261" s="8"/>
      <c r="AD261" s="10">
        <f t="shared" si="15"/>
        <v>20</v>
      </c>
      <c r="AE261" s="15">
        <f>SUM(T261+V261+X261+Z261+AA261)</f>
        <v>2</v>
      </c>
      <c r="AF261" s="16">
        <v>58.1</v>
      </c>
      <c r="AG261" s="16">
        <v>26.3</v>
      </c>
      <c r="AH261" s="17">
        <f t="shared" si="16"/>
        <v>35.54</v>
      </c>
      <c r="AI261" s="17">
        <f t="shared" si="14"/>
        <v>43.2</v>
      </c>
    </row>
    <row r="262" spans="1:35" ht="24" customHeight="1">
      <c r="A262" s="7">
        <v>53019040257</v>
      </c>
      <c r="B262" s="7" t="s">
        <v>160</v>
      </c>
      <c r="C262" s="8" t="s">
        <v>162</v>
      </c>
      <c r="D262" s="8" t="s">
        <v>75</v>
      </c>
      <c r="E262" s="9" t="s">
        <v>161</v>
      </c>
      <c r="F262" s="9" t="s">
        <v>135</v>
      </c>
      <c r="G262" s="8" t="s">
        <v>42</v>
      </c>
      <c r="H262" s="10">
        <v>2007.07</v>
      </c>
      <c r="I262" s="8">
        <v>12</v>
      </c>
      <c r="J262" s="8" t="s">
        <v>44</v>
      </c>
      <c r="K262" s="12" t="s">
        <v>75</v>
      </c>
      <c r="L262" s="13"/>
      <c r="M262" s="8">
        <v>2</v>
      </c>
      <c r="N262" s="8">
        <v>2</v>
      </c>
      <c r="O262" s="8">
        <v>2</v>
      </c>
      <c r="P262" s="8">
        <v>4</v>
      </c>
      <c r="Q262" s="8"/>
      <c r="R262" s="8">
        <v>7</v>
      </c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10">
        <f t="shared" si="15"/>
        <v>17</v>
      </c>
      <c r="AE262" s="15" t="s">
        <v>138</v>
      </c>
      <c r="AF262" s="16">
        <v>62.4</v>
      </c>
      <c r="AG262" s="16">
        <v>27.3</v>
      </c>
      <c r="AH262" s="17">
        <f t="shared" si="16"/>
        <v>36.494999999999997</v>
      </c>
      <c r="AI262" s="17">
        <f t="shared" si="14"/>
        <v>44.85</v>
      </c>
    </row>
    <row r="263" spans="1:35" ht="24" customHeight="1">
      <c r="A263" s="7">
        <v>53019040258</v>
      </c>
      <c r="B263" s="7" t="s">
        <v>160</v>
      </c>
      <c r="C263" s="8" t="s">
        <v>142</v>
      </c>
      <c r="D263" s="8" t="s">
        <v>75</v>
      </c>
      <c r="E263" s="9" t="s">
        <v>161</v>
      </c>
      <c r="F263" s="9" t="s">
        <v>135</v>
      </c>
      <c r="G263" s="8" t="s">
        <v>42</v>
      </c>
      <c r="H263" s="10">
        <v>2014.08</v>
      </c>
      <c r="I263" s="8">
        <v>5</v>
      </c>
      <c r="J263" s="8" t="s">
        <v>39</v>
      </c>
      <c r="K263" s="12" t="s">
        <v>72</v>
      </c>
      <c r="L263" s="13"/>
      <c r="M263" s="8">
        <v>2</v>
      </c>
      <c r="N263" s="8">
        <v>2</v>
      </c>
      <c r="O263" s="8">
        <v>5</v>
      </c>
      <c r="P263" s="8">
        <v>4</v>
      </c>
      <c r="Q263" s="8">
        <v>3</v>
      </c>
      <c r="R263" s="8"/>
      <c r="S263" s="8"/>
      <c r="T263" s="8"/>
      <c r="U263" s="8"/>
      <c r="V263" s="8"/>
      <c r="W263" s="8">
        <v>5</v>
      </c>
      <c r="X263" s="8"/>
      <c r="Y263" s="8"/>
      <c r="Z263" s="8"/>
      <c r="AA263" s="8"/>
      <c r="AB263" s="8"/>
      <c r="AC263" s="8">
        <v>3</v>
      </c>
      <c r="AD263" s="10">
        <f t="shared" si="15"/>
        <v>24</v>
      </c>
      <c r="AE263" s="15" t="s">
        <v>138</v>
      </c>
      <c r="AF263" s="16">
        <v>70.5</v>
      </c>
      <c r="AG263" s="16">
        <v>27.1</v>
      </c>
      <c r="AH263" s="17">
        <f t="shared" si="16"/>
        <v>41.36</v>
      </c>
      <c r="AI263" s="17">
        <f t="shared" si="14"/>
        <v>48.8</v>
      </c>
    </row>
    <row r="264" spans="1:35" ht="24" customHeight="1">
      <c r="A264" s="7">
        <v>53019040259</v>
      </c>
      <c r="B264" s="7" t="s">
        <v>160</v>
      </c>
      <c r="C264" s="8" t="s">
        <v>150</v>
      </c>
      <c r="D264" s="8" t="s">
        <v>75</v>
      </c>
      <c r="E264" s="9" t="s">
        <v>161</v>
      </c>
      <c r="F264" s="9" t="s">
        <v>135</v>
      </c>
      <c r="G264" s="8" t="s">
        <v>42</v>
      </c>
      <c r="H264" s="10">
        <v>2010.08</v>
      </c>
      <c r="I264" s="8">
        <v>9</v>
      </c>
      <c r="J264" s="8" t="s">
        <v>65</v>
      </c>
      <c r="K264" s="12" t="s">
        <v>72</v>
      </c>
      <c r="L264" s="13">
        <v>3</v>
      </c>
      <c r="M264" s="8">
        <v>5</v>
      </c>
      <c r="N264" s="8">
        <v>2</v>
      </c>
      <c r="O264" s="8">
        <v>5</v>
      </c>
      <c r="P264" s="8">
        <v>4</v>
      </c>
      <c r="Q264" s="8"/>
      <c r="R264" s="8">
        <v>4</v>
      </c>
      <c r="S264" s="8"/>
      <c r="T264" s="8"/>
      <c r="U264" s="8"/>
      <c r="V264" s="8">
        <v>10</v>
      </c>
      <c r="W264" s="8"/>
      <c r="X264" s="8"/>
      <c r="Y264" s="8"/>
      <c r="Z264" s="8"/>
      <c r="AA264" s="8"/>
      <c r="AB264" s="8"/>
      <c r="AC264" s="8"/>
      <c r="AD264" s="10">
        <f t="shared" si="15"/>
        <v>33</v>
      </c>
      <c r="AE264" s="15">
        <f>SUM(T264+V264+X264+Z264+AA264)</f>
        <v>10</v>
      </c>
      <c r="AF264" s="16">
        <v>83</v>
      </c>
      <c r="AG264" s="16">
        <v>33.9</v>
      </c>
      <c r="AH264" s="17">
        <f t="shared" si="16"/>
        <v>50.814999999999998</v>
      </c>
      <c r="AI264" s="17">
        <f t="shared" si="14"/>
        <v>63.45</v>
      </c>
    </row>
    <row r="265" spans="1:35" ht="24" customHeight="1">
      <c r="A265" s="7">
        <v>53019040260</v>
      </c>
      <c r="B265" s="7" t="s">
        <v>160</v>
      </c>
      <c r="C265" s="8" t="s">
        <v>144</v>
      </c>
      <c r="D265" s="8" t="s">
        <v>75</v>
      </c>
      <c r="E265" s="9" t="s">
        <v>161</v>
      </c>
      <c r="F265" s="9" t="s">
        <v>135</v>
      </c>
      <c r="G265" s="8" t="s">
        <v>42</v>
      </c>
      <c r="H265" s="10">
        <v>2013.08</v>
      </c>
      <c r="I265" s="8">
        <v>6</v>
      </c>
      <c r="J265" s="8" t="s">
        <v>39</v>
      </c>
      <c r="K265" s="12" t="s">
        <v>72</v>
      </c>
      <c r="L265" s="13"/>
      <c r="M265" s="8">
        <v>2</v>
      </c>
      <c r="N265" s="8">
        <v>2</v>
      </c>
      <c r="O265" s="8">
        <v>2</v>
      </c>
      <c r="P265" s="8">
        <v>4</v>
      </c>
      <c r="Q265" s="8"/>
      <c r="R265" s="8">
        <v>1</v>
      </c>
      <c r="S265" s="8"/>
      <c r="T265" s="8"/>
      <c r="U265" s="8"/>
      <c r="V265" s="8">
        <v>10</v>
      </c>
      <c r="W265" s="8"/>
      <c r="X265" s="8"/>
      <c r="Y265" s="8"/>
      <c r="Z265" s="8">
        <v>3</v>
      </c>
      <c r="AA265" s="8"/>
      <c r="AB265" s="8"/>
      <c r="AC265" s="8"/>
      <c r="AD265" s="10">
        <f t="shared" si="15"/>
        <v>24</v>
      </c>
      <c r="AE265" s="15">
        <f>SUM(T265+V265+X265+Z265+AA265)</f>
        <v>13</v>
      </c>
      <c r="AF265" s="16">
        <v>95.8</v>
      </c>
      <c r="AG265" s="16">
        <v>32.4</v>
      </c>
      <c r="AH265" s="17">
        <f t="shared" si="16"/>
        <v>52.07</v>
      </c>
      <c r="AI265" s="17">
        <f t="shared" si="14"/>
        <v>70.599999999999994</v>
      </c>
    </row>
    <row r="266" spans="1:35" ht="24" customHeight="1">
      <c r="A266" s="7">
        <v>53019040261</v>
      </c>
      <c r="B266" s="7" t="s">
        <v>160</v>
      </c>
      <c r="C266" s="8" t="s">
        <v>157</v>
      </c>
      <c r="D266" s="8" t="s">
        <v>75</v>
      </c>
      <c r="E266" s="9" t="s">
        <v>161</v>
      </c>
      <c r="F266" s="9" t="s">
        <v>135</v>
      </c>
      <c r="G266" s="8" t="s">
        <v>42</v>
      </c>
      <c r="H266" s="10">
        <v>2011.08</v>
      </c>
      <c r="I266" s="8">
        <v>8</v>
      </c>
      <c r="J266" s="8" t="s">
        <v>39</v>
      </c>
      <c r="K266" s="12" t="s">
        <v>72</v>
      </c>
      <c r="L266" s="13">
        <v>3</v>
      </c>
      <c r="M266" s="8">
        <v>2</v>
      </c>
      <c r="N266" s="8">
        <v>2</v>
      </c>
      <c r="O266" s="8">
        <v>5</v>
      </c>
      <c r="P266" s="8"/>
      <c r="Q266" s="8"/>
      <c r="R266" s="8">
        <v>3</v>
      </c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>
        <v>3</v>
      </c>
      <c r="AD266" s="10">
        <f t="shared" si="15"/>
        <v>18</v>
      </c>
      <c r="AE266" s="15" t="s">
        <v>138</v>
      </c>
      <c r="AF266" s="16">
        <v>97.2</v>
      </c>
      <c r="AG266" s="16">
        <v>31</v>
      </c>
      <c r="AH266" s="17">
        <f t="shared" si="16"/>
        <v>50.27</v>
      </c>
      <c r="AI266" s="17">
        <f t="shared" si="14"/>
        <v>64.099999999999994</v>
      </c>
    </row>
    <row r="267" spans="1:35" ht="24" customHeight="1">
      <c r="A267" s="7">
        <v>53019040262</v>
      </c>
      <c r="B267" s="7" t="s">
        <v>160</v>
      </c>
      <c r="C267" s="8" t="s">
        <v>145</v>
      </c>
      <c r="D267" s="8" t="s">
        <v>75</v>
      </c>
      <c r="E267" s="9" t="s">
        <v>161</v>
      </c>
      <c r="F267" s="9" t="s">
        <v>135</v>
      </c>
      <c r="G267" s="8" t="s">
        <v>42</v>
      </c>
      <c r="H267" s="10">
        <v>2012.08</v>
      </c>
      <c r="I267" s="8">
        <v>7</v>
      </c>
      <c r="J267" s="8" t="s">
        <v>44</v>
      </c>
      <c r="K267" s="12" t="s">
        <v>72</v>
      </c>
      <c r="L267" s="13"/>
      <c r="M267" s="8">
        <v>2</v>
      </c>
      <c r="N267" s="8">
        <v>2</v>
      </c>
      <c r="O267" s="8">
        <v>2</v>
      </c>
      <c r="P267" s="8">
        <v>4</v>
      </c>
      <c r="Q267" s="8"/>
      <c r="R267" s="8">
        <v>2</v>
      </c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10">
        <f t="shared" si="15"/>
        <v>12</v>
      </c>
      <c r="AE267" s="15" t="s">
        <v>138</v>
      </c>
      <c r="AF267" s="16">
        <v>92.5</v>
      </c>
      <c r="AG267" s="16">
        <v>35.299999999999997</v>
      </c>
      <c r="AH267" s="17">
        <f t="shared" si="16"/>
        <v>48.33</v>
      </c>
      <c r="AI267" s="17">
        <f t="shared" si="14"/>
        <v>63.9</v>
      </c>
    </row>
    <row r="268" spans="1:35" ht="24" customHeight="1">
      <c r="A268" s="7">
        <v>53019040263</v>
      </c>
      <c r="B268" s="7" t="s">
        <v>160</v>
      </c>
      <c r="C268" s="8" t="s">
        <v>153</v>
      </c>
      <c r="D268" s="8" t="s">
        <v>75</v>
      </c>
      <c r="E268" s="9" t="s">
        <v>161</v>
      </c>
      <c r="F268" s="9" t="s">
        <v>135</v>
      </c>
      <c r="G268" s="8" t="s">
        <v>42</v>
      </c>
      <c r="H268" s="10">
        <v>2012.08</v>
      </c>
      <c r="I268" s="8">
        <v>7</v>
      </c>
      <c r="J268" s="8" t="s">
        <v>39</v>
      </c>
      <c r="K268" s="12" t="s">
        <v>72</v>
      </c>
      <c r="L268" s="13">
        <v>1</v>
      </c>
      <c r="M268" s="8">
        <v>5</v>
      </c>
      <c r="N268" s="8">
        <v>5</v>
      </c>
      <c r="O268" s="8">
        <v>5</v>
      </c>
      <c r="P268" s="8"/>
      <c r="Q268" s="8"/>
      <c r="R268" s="8">
        <v>2</v>
      </c>
      <c r="S268" s="8"/>
      <c r="T268" s="8"/>
      <c r="U268" s="8"/>
      <c r="V268" s="8"/>
      <c r="W268" s="8"/>
      <c r="X268" s="8">
        <v>10</v>
      </c>
      <c r="Y268" s="8"/>
      <c r="Z268" s="8"/>
      <c r="AA268" s="8"/>
      <c r="AB268" s="8"/>
      <c r="AC268" s="8"/>
      <c r="AD268" s="10">
        <f t="shared" si="15"/>
        <v>28</v>
      </c>
      <c r="AE268" s="15">
        <f>SUM(T268+V268+X268+Z268+AA268)</f>
        <v>10</v>
      </c>
      <c r="AF268" s="16">
        <v>109.1</v>
      </c>
      <c r="AG268" s="16">
        <v>33.9</v>
      </c>
      <c r="AH268" s="17">
        <f t="shared" si="16"/>
        <v>58.45</v>
      </c>
      <c r="AI268" s="17">
        <f t="shared" si="14"/>
        <v>76.5</v>
      </c>
    </row>
    <row r="269" spans="1:35" ht="24" customHeight="1">
      <c r="A269" s="7">
        <v>53019040264</v>
      </c>
      <c r="B269" s="7" t="s">
        <v>160</v>
      </c>
      <c r="C269" s="8" t="s">
        <v>133</v>
      </c>
      <c r="D269" s="8" t="s">
        <v>75</v>
      </c>
      <c r="E269" s="9" t="s">
        <v>161</v>
      </c>
      <c r="F269" s="9" t="s">
        <v>135</v>
      </c>
      <c r="G269" s="8" t="s">
        <v>42</v>
      </c>
      <c r="H269" s="10">
        <v>2014.08</v>
      </c>
      <c r="I269" s="8">
        <v>5</v>
      </c>
      <c r="J269" s="8" t="s">
        <v>58</v>
      </c>
      <c r="K269" s="12" t="s">
        <v>72</v>
      </c>
      <c r="L269" s="13"/>
      <c r="M269" s="8">
        <v>2</v>
      </c>
      <c r="N269" s="8">
        <v>2</v>
      </c>
      <c r="O269" s="8">
        <v>2</v>
      </c>
      <c r="P269" s="8">
        <v>4</v>
      </c>
      <c r="Q269" s="8"/>
      <c r="R269" s="8"/>
      <c r="S269" s="8"/>
      <c r="T269" s="8"/>
      <c r="U269" s="8"/>
      <c r="V269" s="8"/>
      <c r="W269" s="8">
        <v>5</v>
      </c>
      <c r="X269" s="8"/>
      <c r="Y269" s="8"/>
      <c r="Z269" s="8"/>
      <c r="AA269" s="8">
        <v>2</v>
      </c>
      <c r="AB269" s="8"/>
      <c r="AC269" s="8">
        <v>1</v>
      </c>
      <c r="AD269" s="10">
        <f t="shared" si="15"/>
        <v>18</v>
      </c>
      <c r="AE269" s="15">
        <f>SUM(T269+V269+X269+Z269+AA269)</f>
        <v>2</v>
      </c>
      <c r="AF269" s="16">
        <v>80.2</v>
      </c>
      <c r="AG269" s="16">
        <v>28.9</v>
      </c>
      <c r="AH269" s="17">
        <f t="shared" si="16"/>
        <v>43.585000000000001</v>
      </c>
      <c r="AI269" s="17">
        <f t="shared" si="14"/>
        <v>55.55</v>
      </c>
    </row>
    <row r="270" spans="1:35" ht="24" customHeight="1">
      <c r="A270" s="7">
        <v>53019040265</v>
      </c>
      <c r="B270" s="7" t="s">
        <v>160</v>
      </c>
      <c r="C270" s="8" t="s">
        <v>153</v>
      </c>
      <c r="D270" s="8" t="s">
        <v>75</v>
      </c>
      <c r="E270" s="9" t="s">
        <v>161</v>
      </c>
      <c r="F270" s="9" t="s">
        <v>135</v>
      </c>
      <c r="G270" s="8" t="s">
        <v>42</v>
      </c>
      <c r="H270" s="10">
        <v>2013.08</v>
      </c>
      <c r="I270" s="8">
        <v>6</v>
      </c>
      <c r="J270" s="8" t="s">
        <v>39</v>
      </c>
      <c r="K270" s="12" t="s">
        <v>72</v>
      </c>
      <c r="L270" s="13"/>
      <c r="M270" s="8">
        <v>5</v>
      </c>
      <c r="N270" s="8">
        <v>2</v>
      </c>
      <c r="O270" s="8">
        <v>2</v>
      </c>
      <c r="P270" s="8"/>
      <c r="Q270" s="8"/>
      <c r="R270" s="8">
        <v>1</v>
      </c>
      <c r="S270" s="8"/>
      <c r="T270" s="8"/>
      <c r="U270" s="8"/>
      <c r="V270" s="8"/>
      <c r="W270" s="8"/>
      <c r="X270" s="8"/>
      <c r="Y270" s="8"/>
      <c r="Z270" s="8"/>
      <c r="AA270" s="8">
        <v>4</v>
      </c>
      <c r="AB270" s="8"/>
      <c r="AC270" s="8"/>
      <c r="AD270" s="10">
        <f t="shared" si="15"/>
        <v>14</v>
      </c>
      <c r="AE270" s="15">
        <f>SUM(T270+V270+X270+Z270+AA270)</f>
        <v>4</v>
      </c>
      <c r="AF270" s="16">
        <v>115.4</v>
      </c>
      <c r="AG270" s="16">
        <v>32.4</v>
      </c>
      <c r="AH270" s="17">
        <f t="shared" si="16"/>
        <v>55.93</v>
      </c>
      <c r="AI270" s="17">
        <f t="shared" si="14"/>
        <v>75.900000000000006</v>
      </c>
    </row>
    <row r="271" spans="1:35" ht="24" customHeight="1">
      <c r="A271" s="7">
        <v>53019040266</v>
      </c>
      <c r="B271" s="7" t="s">
        <v>160</v>
      </c>
      <c r="C271" s="8" t="s">
        <v>137</v>
      </c>
      <c r="D271" s="8" t="s">
        <v>75</v>
      </c>
      <c r="E271" s="9" t="s">
        <v>161</v>
      </c>
      <c r="F271" s="9" t="s">
        <v>135</v>
      </c>
      <c r="G271" s="8" t="s">
        <v>42</v>
      </c>
      <c r="H271" s="10">
        <v>2013.08</v>
      </c>
      <c r="I271" s="8">
        <v>6</v>
      </c>
      <c r="J271" s="8" t="s">
        <v>58</v>
      </c>
      <c r="K271" s="12" t="s">
        <v>72</v>
      </c>
      <c r="L271" s="13"/>
      <c r="M271" s="8">
        <v>2</v>
      </c>
      <c r="N271" s="8">
        <v>2</v>
      </c>
      <c r="O271" s="8">
        <v>2</v>
      </c>
      <c r="P271" s="8">
        <v>4</v>
      </c>
      <c r="Q271" s="8"/>
      <c r="R271" s="8">
        <v>1</v>
      </c>
      <c r="S271" s="8"/>
      <c r="T271" s="8"/>
      <c r="U271" s="8"/>
      <c r="V271" s="8"/>
      <c r="W271" s="8"/>
      <c r="X271" s="8">
        <v>10</v>
      </c>
      <c r="Y271" s="8"/>
      <c r="Z271" s="8"/>
      <c r="AA271" s="8"/>
      <c r="AB271" s="8"/>
      <c r="AC271" s="8"/>
      <c r="AD271" s="10">
        <f t="shared" si="15"/>
        <v>21</v>
      </c>
      <c r="AE271" s="15">
        <f>SUM(T271+V271+X271+Z271+AA271)</f>
        <v>10</v>
      </c>
      <c r="AF271" s="16">
        <v>95.4</v>
      </c>
      <c r="AG271" s="16">
        <v>28.3</v>
      </c>
      <c r="AH271" s="17">
        <f t="shared" si="16"/>
        <v>49.594999999999999</v>
      </c>
      <c r="AI271" s="17">
        <f t="shared" si="14"/>
        <v>66.849999999999994</v>
      </c>
    </row>
    <row r="272" spans="1:35" ht="24" customHeight="1">
      <c r="A272" s="7">
        <v>53019040267</v>
      </c>
      <c r="B272" s="7" t="s">
        <v>160</v>
      </c>
      <c r="C272" s="8" t="s">
        <v>153</v>
      </c>
      <c r="D272" s="8" t="s">
        <v>75</v>
      </c>
      <c r="E272" s="9" t="s">
        <v>161</v>
      </c>
      <c r="F272" s="9" t="s">
        <v>135</v>
      </c>
      <c r="G272" s="8" t="s">
        <v>42</v>
      </c>
      <c r="H272" s="10">
        <v>2013.08</v>
      </c>
      <c r="I272" s="8">
        <v>6</v>
      </c>
      <c r="J272" s="8" t="s">
        <v>58</v>
      </c>
      <c r="K272" s="12" t="s">
        <v>72</v>
      </c>
      <c r="L272" s="13"/>
      <c r="M272" s="8">
        <v>2</v>
      </c>
      <c r="N272" s="8">
        <v>2</v>
      </c>
      <c r="O272" s="8">
        <v>2</v>
      </c>
      <c r="P272" s="8"/>
      <c r="Q272" s="8">
        <v>2</v>
      </c>
      <c r="R272" s="8">
        <v>1</v>
      </c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10">
        <f t="shared" si="15"/>
        <v>9</v>
      </c>
      <c r="AE272" s="15" t="s">
        <v>138</v>
      </c>
      <c r="AF272" s="16">
        <v>99.3</v>
      </c>
      <c r="AG272" s="16">
        <v>26.7</v>
      </c>
      <c r="AH272" s="17">
        <f t="shared" si="16"/>
        <v>46.8</v>
      </c>
      <c r="AI272" s="17">
        <f t="shared" si="14"/>
        <v>63</v>
      </c>
    </row>
    <row r="273" spans="1:35" ht="24" customHeight="1">
      <c r="A273" s="7">
        <v>53019040268</v>
      </c>
      <c r="B273" s="7" t="s">
        <v>160</v>
      </c>
      <c r="C273" s="8" t="s">
        <v>153</v>
      </c>
      <c r="D273" s="8" t="s">
        <v>75</v>
      </c>
      <c r="E273" s="9" t="s">
        <v>161</v>
      </c>
      <c r="F273" s="9" t="s">
        <v>135</v>
      </c>
      <c r="G273" s="8" t="s">
        <v>42</v>
      </c>
      <c r="H273" s="10">
        <v>2013.08</v>
      </c>
      <c r="I273" s="8">
        <v>6</v>
      </c>
      <c r="J273" s="8" t="s">
        <v>58</v>
      </c>
      <c r="K273" s="12" t="s">
        <v>72</v>
      </c>
      <c r="L273" s="13"/>
      <c r="M273" s="8">
        <v>2</v>
      </c>
      <c r="N273" s="8">
        <v>2</v>
      </c>
      <c r="O273" s="8">
        <v>5</v>
      </c>
      <c r="P273" s="8"/>
      <c r="Q273" s="8"/>
      <c r="R273" s="8">
        <v>1</v>
      </c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10">
        <f t="shared" si="15"/>
        <v>10</v>
      </c>
      <c r="AE273" s="15" t="s">
        <v>138</v>
      </c>
      <c r="AF273" s="16">
        <v>90.3</v>
      </c>
      <c r="AG273" s="16">
        <v>28.3</v>
      </c>
      <c r="AH273" s="17">
        <f t="shared" si="16"/>
        <v>44.51</v>
      </c>
      <c r="AI273" s="17">
        <f t="shared" si="14"/>
        <v>59.3</v>
      </c>
    </row>
    <row r="274" spans="1:35" ht="24" customHeight="1">
      <c r="A274" s="7">
        <v>53019040269</v>
      </c>
      <c r="B274" s="7" t="s">
        <v>160</v>
      </c>
      <c r="C274" s="8" t="s">
        <v>144</v>
      </c>
      <c r="D274" s="8" t="s">
        <v>75</v>
      </c>
      <c r="E274" s="9" t="s">
        <v>161</v>
      </c>
      <c r="F274" s="9" t="s">
        <v>135</v>
      </c>
      <c r="G274" s="8" t="s">
        <v>42</v>
      </c>
      <c r="H274" s="10">
        <v>2011.08</v>
      </c>
      <c r="I274" s="8">
        <v>8</v>
      </c>
      <c r="J274" s="8" t="s">
        <v>44</v>
      </c>
      <c r="K274" s="12" t="s">
        <v>72</v>
      </c>
      <c r="L274" s="13"/>
      <c r="M274" s="8">
        <v>2</v>
      </c>
      <c r="N274" s="8">
        <v>2</v>
      </c>
      <c r="O274" s="8">
        <v>2</v>
      </c>
      <c r="P274" s="8">
        <v>4</v>
      </c>
      <c r="Q274" s="8"/>
      <c r="R274" s="8">
        <v>3</v>
      </c>
      <c r="S274" s="8"/>
      <c r="T274" s="8"/>
      <c r="U274" s="8"/>
      <c r="V274" s="8"/>
      <c r="W274" s="8"/>
      <c r="X274" s="8"/>
      <c r="Y274" s="8"/>
      <c r="Z274" s="8">
        <v>3</v>
      </c>
      <c r="AA274" s="8"/>
      <c r="AB274" s="8"/>
      <c r="AC274" s="8"/>
      <c r="AD274" s="10">
        <f t="shared" si="15"/>
        <v>16</v>
      </c>
      <c r="AE274" s="15">
        <f>SUM(T274+V274+X274+Z274+AA274)</f>
        <v>3</v>
      </c>
      <c r="AF274" s="16">
        <v>78.5</v>
      </c>
      <c r="AG274" s="16">
        <v>31.8</v>
      </c>
      <c r="AH274" s="17">
        <f t="shared" si="16"/>
        <v>43.405000000000001</v>
      </c>
      <c r="AI274" s="17">
        <f t="shared" si="14"/>
        <v>56.65</v>
      </c>
    </row>
    <row r="275" spans="1:35" ht="24" customHeight="1">
      <c r="A275" s="7">
        <v>53019040270</v>
      </c>
      <c r="B275" s="7" t="s">
        <v>160</v>
      </c>
      <c r="C275" s="8" t="s">
        <v>133</v>
      </c>
      <c r="D275" s="8" t="s">
        <v>75</v>
      </c>
      <c r="E275" s="9" t="s">
        <v>161</v>
      </c>
      <c r="F275" s="9" t="s">
        <v>135</v>
      </c>
      <c r="G275" s="8" t="s">
        <v>42</v>
      </c>
      <c r="H275" s="10">
        <v>2005.08</v>
      </c>
      <c r="I275" s="8">
        <v>14</v>
      </c>
      <c r="J275" s="8" t="s">
        <v>44</v>
      </c>
      <c r="K275" s="12" t="s">
        <v>75</v>
      </c>
      <c r="L275" s="13">
        <v>1</v>
      </c>
      <c r="M275" s="8">
        <v>5</v>
      </c>
      <c r="N275" s="8">
        <v>5</v>
      </c>
      <c r="O275" s="8">
        <v>5</v>
      </c>
      <c r="P275" s="8">
        <v>4</v>
      </c>
      <c r="Q275" s="8"/>
      <c r="R275" s="8">
        <v>9</v>
      </c>
      <c r="S275" s="8"/>
      <c r="T275" s="8"/>
      <c r="U275" s="8"/>
      <c r="V275" s="8">
        <v>10</v>
      </c>
      <c r="W275" s="8"/>
      <c r="X275" s="8"/>
      <c r="Y275" s="8"/>
      <c r="Z275" s="8">
        <v>0</v>
      </c>
      <c r="AA275" s="8">
        <v>2</v>
      </c>
      <c r="AB275" s="8"/>
      <c r="AC275" s="8">
        <v>0</v>
      </c>
      <c r="AD275" s="10">
        <f t="shared" si="15"/>
        <v>41</v>
      </c>
      <c r="AE275" s="15">
        <f>SUM(T275+V275+X275+Z275+AA275)</f>
        <v>12</v>
      </c>
      <c r="AF275" s="16">
        <v>55.3</v>
      </c>
      <c r="AG275" s="16">
        <v>32</v>
      </c>
      <c r="AH275" s="17">
        <f t="shared" si="16"/>
        <v>42.854999999999997</v>
      </c>
      <c r="AI275" s="17">
        <f t="shared" si="14"/>
        <v>49.65</v>
      </c>
    </row>
    <row r="276" spans="1:35" ht="24" customHeight="1">
      <c r="A276" s="7">
        <v>53019040271</v>
      </c>
      <c r="B276" s="7" t="s">
        <v>163</v>
      </c>
      <c r="C276" s="8" t="s">
        <v>141</v>
      </c>
      <c r="D276" s="8" t="s">
        <v>75</v>
      </c>
      <c r="E276" s="9" t="s">
        <v>161</v>
      </c>
      <c r="F276" s="9" t="s">
        <v>135</v>
      </c>
      <c r="G276" s="8" t="s">
        <v>42</v>
      </c>
      <c r="H276" s="10">
        <v>2005.08</v>
      </c>
      <c r="I276" s="8">
        <v>14</v>
      </c>
      <c r="J276" s="8" t="s">
        <v>65</v>
      </c>
      <c r="K276" s="12" t="s">
        <v>75</v>
      </c>
      <c r="L276" s="13"/>
      <c r="M276" s="8">
        <v>5</v>
      </c>
      <c r="N276" s="8">
        <v>2</v>
      </c>
      <c r="O276" s="8">
        <v>2</v>
      </c>
      <c r="P276" s="8">
        <v>4</v>
      </c>
      <c r="Q276" s="8"/>
      <c r="R276" s="8">
        <v>9</v>
      </c>
      <c r="S276" s="8"/>
      <c r="T276" s="8"/>
      <c r="U276" s="8"/>
      <c r="V276" s="8"/>
      <c r="W276" s="8"/>
      <c r="X276" s="8">
        <v>10</v>
      </c>
      <c r="Y276" s="8"/>
      <c r="Z276" s="8"/>
      <c r="AA276" s="8"/>
      <c r="AB276" s="8"/>
      <c r="AC276" s="8"/>
      <c r="AD276" s="10">
        <f t="shared" si="15"/>
        <v>32</v>
      </c>
      <c r="AE276" s="15">
        <f>SUM(T276+V276+X276+Z276+AA276)</f>
        <v>10</v>
      </c>
      <c r="AF276" s="16">
        <v>44.6</v>
      </c>
      <c r="AG276" s="16">
        <v>27.8</v>
      </c>
      <c r="AH276" s="17">
        <f t="shared" si="16"/>
        <v>34.94</v>
      </c>
      <c r="AI276" s="17">
        <f t="shared" si="14"/>
        <v>41.2</v>
      </c>
    </row>
    <row r="277" spans="1:35" ht="24" customHeight="1">
      <c r="A277" s="7">
        <v>53019040272</v>
      </c>
      <c r="B277" s="7" t="s">
        <v>163</v>
      </c>
      <c r="C277" s="8" t="s">
        <v>137</v>
      </c>
      <c r="D277" s="8" t="s">
        <v>75</v>
      </c>
      <c r="E277" s="9" t="s">
        <v>161</v>
      </c>
      <c r="F277" s="9" t="s">
        <v>135</v>
      </c>
      <c r="G277" s="8" t="s">
        <v>42</v>
      </c>
      <c r="H277" s="10">
        <v>2000.08</v>
      </c>
      <c r="I277" s="8">
        <v>19</v>
      </c>
      <c r="J277" s="8" t="s">
        <v>58</v>
      </c>
      <c r="K277" s="12" t="s">
        <v>75</v>
      </c>
      <c r="L277" s="13"/>
      <c r="M277" s="8">
        <v>2</v>
      </c>
      <c r="N277" s="8">
        <v>2</v>
      </c>
      <c r="O277" s="8">
        <v>2</v>
      </c>
      <c r="P277" s="8">
        <v>4</v>
      </c>
      <c r="Q277" s="8"/>
      <c r="R277" s="8">
        <v>14</v>
      </c>
      <c r="S277" s="8"/>
      <c r="T277" s="8"/>
      <c r="U277" s="8"/>
      <c r="V277" s="8"/>
      <c r="W277" s="8">
        <v>5</v>
      </c>
      <c r="X277" s="8"/>
      <c r="Y277" s="8"/>
      <c r="Z277" s="8"/>
      <c r="AA277" s="8"/>
      <c r="AB277" s="8"/>
      <c r="AC277" s="8"/>
      <c r="AD277" s="10">
        <f t="shared" si="15"/>
        <v>29</v>
      </c>
      <c r="AE277" s="15" t="s">
        <v>138</v>
      </c>
      <c r="AF277" s="16">
        <v>75</v>
      </c>
      <c r="AG277" s="16">
        <v>21.6</v>
      </c>
      <c r="AH277" s="17">
        <f t="shared" si="16"/>
        <v>42.51</v>
      </c>
      <c r="AI277" s="17">
        <f t="shared" si="14"/>
        <v>48.3</v>
      </c>
    </row>
    <row r="278" spans="1:35" ht="24" customHeight="1">
      <c r="A278" s="7">
        <v>53019040273</v>
      </c>
      <c r="B278" s="7" t="s">
        <v>163</v>
      </c>
      <c r="C278" s="8" t="s">
        <v>60</v>
      </c>
      <c r="D278" s="8" t="s">
        <v>75</v>
      </c>
      <c r="E278" s="9" t="s">
        <v>164</v>
      </c>
      <c r="F278" s="9" t="s">
        <v>151</v>
      </c>
      <c r="G278" s="8" t="s">
        <v>63</v>
      </c>
      <c r="H278" s="10">
        <v>2008.08</v>
      </c>
      <c r="I278" s="8">
        <v>11</v>
      </c>
      <c r="J278" s="8" t="s">
        <v>44</v>
      </c>
      <c r="K278" s="12" t="s">
        <v>165</v>
      </c>
      <c r="L278" s="13">
        <v>3</v>
      </c>
      <c r="M278" s="8">
        <v>2</v>
      </c>
      <c r="N278" s="8">
        <v>2</v>
      </c>
      <c r="O278" s="8">
        <v>5</v>
      </c>
      <c r="P278" s="8">
        <v>4</v>
      </c>
      <c r="Q278" s="8"/>
      <c r="R278" s="8">
        <v>6</v>
      </c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>
        <v>1</v>
      </c>
      <c r="AD278" s="10">
        <f t="shared" si="15"/>
        <v>23</v>
      </c>
      <c r="AE278" s="15" t="s">
        <v>138</v>
      </c>
      <c r="AF278" s="16">
        <v>82.4</v>
      </c>
      <c r="AG278" s="16">
        <v>26</v>
      </c>
      <c r="AH278" s="17">
        <f t="shared" si="16"/>
        <v>44.84</v>
      </c>
      <c r="AI278" s="17">
        <f t="shared" si="14"/>
        <v>54.2</v>
      </c>
    </row>
    <row r="279" spans="1:35" ht="24" customHeight="1">
      <c r="A279" s="7">
        <v>53019040274</v>
      </c>
      <c r="B279" s="7" t="s">
        <v>163</v>
      </c>
      <c r="C279" s="8" t="s">
        <v>137</v>
      </c>
      <c r="D279" s="8" t="s">
        <v>75</v>
      </c>
      <c r="E279" s="9" t="s">
        <v>166</v>
      </c>
      <c r="F279" s="9" t="s">
        <v>37</v>
      </c>
      <c r="G279" s="8" t="s">
        <v>42</v>
      </c>
      <c r="H279" s="10">
        <v>2005.08</v>
      </c>
      <c r="I279" s="8">
        <v>14</v>
      </c>
      <c r="J279" s="8" t="s">
        <v>58</v>
      </c>
      <c r="K279" s="12" t="s">
        <v>75</v>
      </c>
      <c r="L279" s="13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>
        <v>10</v>
      </c>
      <c r="Y279" s="8"/>
      <c r="Z279" s="8"/>
      <c r="AA279" s="8"/>
      <c r="AB279" s="8"/>
      <c r="AC279" s="8"/>
      <c r="AD279" s="10"/>
      <c r="AE279" s="15">
        <f>SUM(T279+V279+X279+Z279+AA279)</f>
        <v>10</v>
      </c>
      <c r="AF279" s="16">
        <v>93.3</v>
      </c>
      <c r="AG279" s="16">
        <v>27.9</v>
      </c>
      <c r="AH279" s="17"/>
      <c r="AI279" s="17">
        <f t="shared" si="14"/>
        <v>65.599999999999994</v>
      </c>
    </row>
    <row r="280" spans="1:35" ht="24" customHeight="1">
      <c r="A280" s="7">
        <v>53019040275</v>
      </c>
      <c r="B280" s="7" t="s">
        <v>163</v>
      </c>
      <c r="C280" s="8" t="s">
        <v>143</v>
      </c>
      <c r="D280" s="8" t="s">
        <v>75</v>
      </c>
      <c r="E280" s="9" t="s">
        <v>166</v>
      </c>
      <c r="F280" s="9" t="s">
        <v>37</v>
      </c>
      <c r="G280" s="8" t="s">
        <v>42</v>
      </c>
      <c r="H280" s="10">
        <v>2012.08</v>
      </c>
      <c r="I280" s="8">
        <v>6</v>
      </c>
      <c r="J280" s="8" t="s">
        <v>39</v>
      </c>
      <c r="K280" s="12" t="s">
        <v>72</v>
      </c>
      <c r="L280" s="13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10"/>
      <c r="AE280" s="15" t="s">
        <v>138</v>
      </c>
      <c r="AF280" s="16">
        <v>114.9</v>
      </c>
      <c r="AG280" s="16">
        <v>24.8</v>
      </c>
      <c r="AH280" s="17"/>
      <c r="AI280" s="17">
        <f t="shared" si="14"/>
        <v>69.849999999999994</v>
      </c>
    </row>
    <row r="281" spans="1:35" ht="24" customHeight="1">
      <c r="A281" s="7">
        <v>53019040276</v>
      </c>
      <c r="B281" s="7" t="s">
        <v>163</v>
      </c>
      <c r="C281" s="8" t="s">
        <v>157</v>
      </c>
      <c r="D281" s="8" t="s">
        <v>75</v>
      </c>
      <c r="E281" s="9" t="s">
        <v>166</v>
      </c>
      <c r="F281" s="9" t="s">
        <v>37</v>
      </c>
      <c r="G281" s="8" t="s">
        <v>42</v>
      </c>
      <c r="H281" s="10">
        <v>2012.08</v>
      </c>
      <c r="I281" s="8">
        <v>7</v>
      </c>
      <c r="J281" s="8" t="s">
        <v>58</v>
      </c>
      <c r="K281" s="12" t="s">
        <v>72</v>
      </c>
      <c r="L281" s="13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10"/>
      <c r="AE281" s="15" t="s">
        <v>138</v>
      </c>
      <c r="AF281" s="16">
        <v>110.3</v>
      </c>
      <c r="AG281" s="16">
        <v>26.7</v>
      </c>
      <c r="AH281" s="17"/>
      <c r="AI281" s="17">
        <f t="shared" si="14"/>
        <v>68.5</v>
      </c>
    </row>
    <row r="282" spans="1:35" ht="24" customHeight="1">
      <c r="A282" s="7">
        <v>53019040277</v>
      </c>
      <c r="B282" s="7" t="s">
        <v>163</v>
      </c>
      <c r="C282" s="8" t="s">
        <v>137</v>
      </c>
      <c r="D282" s="8" t="s">
        <v>75</v>
      </c>
      <c r="E282" s="9" t="s">
        <v>166</v>
      </c>
      <c r="F282" s="9" t="s">
        <v>37</v>
      </c>
      <c r="G282" s="8" t="s">
        <v>42</v>
      </c>
      <c r="H282" s="10">
        <v>2009.08</v>
      </c>
      <c r="I282" s="8">
        <v>10</v>
      </c>
      <c r="J282" s="8" t="s">
        <v>44</v>
      </c>
      <c r="K282" s="12" t="s">
        <v>75</v>
      </c>
      <c r="L282" s="13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>
        <v>2</v>
      </c>
      <c r="AB282" s="8"/>
      <c r="AC282" s="8"/>
      <c r="AD282" s="10"/>
      <c r="AE282" s="15">
        <f>SUM(T282+V282+X282+Z282+AA282)</f>
        <v>2</v>
      </c>
      <c r="AF282" s="16">
        <v>106.3</v>
      </c>
      <c r="AG282" s="16">
        <v>29.1</v>
      </c>
      <c r="AH282" s="17"/>
      <c r="AI282" s="17">
        <f t="shared" si="14"/>
        <v>68.7</v>
      </c>
    </row>
    <row r="283" spans="1:35" ht="24" customHeight="1">
      <c r="A283" s="7">
        <v>53019040278</v>
      </c>
      <c r="B283" s="7" t="s">
        <v>163</v>
      </c>
      <c r="C283" s="8" t="s">
        <v>141</v>
      </c>
      <c r="D283" s="8" t="s">
        <v>75</v>
      </c>
      <c r="E283" s="9" t="s">
        <v>166</v>
      </c>
      <c r="F283" s="9" t="s">
        <v>37</v>
      </c>
      <c r="G283" s="8" t="s">
        <v>42</v>
      </c>
      <c r="H283" s="10">
        <v>2011.08</v>
      </c>
      <c r="I283" s="8">
        <v>8</v>
      </c>
      <c r="J283" s="8" t="s">
        <v>39</v>
      </c>
      <c r="K283" s="12" t="s">
        <v>72</v>
      </c>
      <c r="L283" s="13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>
        <v>2</v>
      </c>
      <c r="AA283" s="8"/>
      <c r="AB283" s="8"/>
      <c r="AC283" s="8"/>
      <c r="AD283" s="10"/>
      <c r="AE283" s="15">
        <f>SUM(T283+V283+X283+Z283+AA283)</f>
        <v>2</v>
      </c>
      <c r="AF283" s="16">
        <v>102.5</v>
      </c>
      <c r="AG283" s="16">
        <v>29</v>
      </c>
      <c r="AH283" s="17"/>
      <c r="AI283" s="17">
        <f t="shared" si="14"/>
        <v>66.75</v>
      </c>
    </row>
    <row r="284" spans="1:35" ht="24" customHeight="1">
      <c r="A284" s="7">
        <v>53019040279</v>
      </c>
      <c r="B284" s="7" t="s">
        <v>163</v>
      </c>
      <c r="C284" s="8" t="s">
        <v>140</v>
      </c>
      <c r="D284" s="8" t="s">
        <v>75</v>
      </c>
      <c r="E284" s="9" t="s">
        <v>166</v>
      </c>
      <c r="F284" s="9" t="s">
        <v>37</v>
      </c>
      <c r="G284" s="8" t="s">
        <v>42</v>
      </c>
      <c r="H284" s="10">
        <v>2007.08</v>
      </c>
      <c r="I284" s="8">
        <v>12</v>
      </c>
      <c r="J284" s="8" t="s">
        <v>58</v>
      </c>
      <c r="K284" s="12" t="s">
        <v>75</v>
      </c>
      <c r="L284" s="13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10"/>
      <c r="AE284" s="15" t="s">
        <v>138</v>
      </c>
      <c r="AF284" s="16">
        <v>106.5</v>
      </c>
      <c r="AG284" s="16">
        <v>24.2</v>
      </c>
      <c r="AH284" s="17"/>
      <c r="AI284" s="17">
        <f t="shared" si="14"/>
        <v>65.349999999999994</v>
      </c>
    </row>
    <row r="285" spans="1:35" ht="24" customHeight="1">
      <c r="A285" s="7">
        <v>53019040280</v>
      </c>
      <c r="B285" s="7" t="s">
        <v>163</v>
      </c>
      <c r="C285" s="8" t="s">
        <v>157</v>
      </c>
      <c r="D285" s="8" t="s">
        <v>75</v>
      </c>
      <c r="E285" s="9" t="s">
        <v>166</v>
      </c>
      <c r="F285" s="9" t="s">
        <v>37</v>
      </c>
      <c r="G285" s="8" t="s">
        <v>42</v>
      </c>
      <c r="H285" s="10">
        <v>2010.08</v>
      </c>
      <c r="I285" s="8">
        <v>9</v>
      </c>
      <c r="J285" s="8" t="s">
        <v>58</v>
      </c>
      <c r="K285" s="12" t="s">
        <v>72</v>
      </c>
      <c r="L285" s="13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>
        <v>10</v>
      </c>
      <c r="Y285" s="8"/>
      <c r="Z285" s="8"/>
      <c r="AA285" s="8"/>
      <c r="AB285" s="8"/>
      <c r="AC285" s="8"/>
      <c r="AD285" s="10"/>
      <c r="AE285" s="15">
        <f>SUM(T285+V285+X285+Z285+AA285)</f>
        <v>10</v>
      </c>
      <c r="AF285" s="16">
        <v>106.2</v>
      </c>
      <c r="AG285" s="16">
        <v>33.299999999999997</v>
      </c>
      <c r="AH285" s="17"/>
      <c r="AI285" s="17">
        <f t="shared" si="14"/>
        <v>74.75</v>
      </c>
    </row>
    <row r="286" spans="1:35" ht="24" customHeight="1">
      <c r="A286" s="7">
        <v>53019040281</v>
      </c>
      <c r="B286" s="7" t="s">
        <v>163</v>
      </c>
      <c r="C286" s="8" t="s">
        <v>144</v>
      </c>
      <c r="D286" s="8" t="s">
        <v>75</v>
      </c>
      <c r="E286" s="9" t="s">
        <v>166</v>
      </c>
      <c r="F286" s="9" t="s">
        <v>37</v>
      </c>
      <c r="G286" s="8" t="s">
        <v>42</v>
      </c>
      <c r="H286" s="10">
        <v>2013.08</v>
      </c>
      <c r="I286" s="8">
        <v>6</v>
      </c>
      <c r="J286" s="8" t="s">
        <v>39</v>
      </c>
      <c r="K286" s="12" t="s">
        <v>72</v>
      </c>
      <c r="L286" s="13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>
        <v>2</v>
      </c>
      <c r="AA286" s="8"/>
      <c r="AB286" s="8"/>
      <c r="AC286" s="8"/>
      <c r="AD286" s="10"/>
      <c r="AE286" s="15">
        <f>SUM(T286+V286+X286+Z286+AA286)</f>
        <v>2</v>
      </c>
      <c r="AF286" s="16">
        <v>86.6</v>
      </c>
      <c r="AG286" s="16">
        <v>24.4</v>
      </c>
      <c r="AH286" s="17"/>
      <c r="AI286" s="17">
        <f t="shared" si="14"/>
        <v>56.5</v>
      </c>
    </row>
    <row r="287" spans="1:35" ht="24" customHeight="1">
      <c r="A287" s="7">
        <v>53019040282</v>
      </c>
      <c r="B287" s="7" t="s">
        <v>163</v>
      </c>
      <c r="C287" s="8" t="s">
        <v>142</v>
      </c>
      <c r="D287" s="8" t="s">
        <v>75</v>
      </c>
      <c r="E287" s="9" t="s">
        <v>166</v>
      </c>
      <c r="F287" s="9" t="s">
        <v>37</v>
      </c>
      <c r="G287" s="8" t="s">
        <v>42</v>
      </c>
      <c r="H287" s="10">
        <v>2018.08</v>
      </c>
      <c r="I287" s="8">
        <v>7</v>
      </c>
      <c r="J287" s="8" t="s">
        <v>39</v>
      </c>
      <c r="K287" s="12" t="s">
        <v>75</v>
      </c>
      <c r="L287" s="13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>
        <v>0</v>
      </c>
      <c r="AB287" s="8"/>
      <c r="AC287" s="8"/>
      <c r="AD287" s="10"/>
      <c r="AE287" s="15" t="s">
        <v>138</v>
      </c>
      <c r="AF287" s="16">
        <v>125.8</v>
      </c>
      <c r="AG287" s="16">
        <v>30.4</v>
      </c>
      <c r="AH287" s="17"/>
      <c r="AI287" s="17">
        <f t="shared" si="14"/>
        <v>78.099999999999994</v>
      </c>
    </row>
    <row r="288" spans="1:35" ht="24" customHeight="1">
      <c r="A288" s="7">
        <v>53019040283</v>
      </c>
      <c r="B288" s="7" t="s">
        <v>163</v>
      </c>
      <c r="C288" s="8" t="s">
        <v>145</v>
      </c>
      <c r="D288" s="8" t="s">
        <v>75</v>
      </c>
      <c r="E288" s="9" t="s">
        <v>166</v>
      </c>
      <c r="F288" s="9" t="s">
        <v>37</v>
      </c>
      <c r="G288" s="8" t="s">
        <v>42</v>
      </c>
      <c r="H288" s="10">
        <v>2012.08</v>
      </c>
      <c r="I288" s="8">
        <v>7</v>
      </c>
      <c r="J288" s="8" t="s">
        <v>44</v>
      </c>
      <c r="K288" s="12" t="s">
        <v>72</v>
      </c>
      <c r="L288" s="13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>
        <v>10</v>
      </c>
      <c r="Y288" s="8"/>
      <c r="Z288" s="8"/>
      <c r="AA288" s="8">
        <v>2</v>
      </c>
      <c r="AB288" s="8"/>
      <c r="AC288" s="8"/>
      <c r="AD288" s="10"/>
      <c r="AE288" s="15">
        <f>SUM(T288+V288+X288+Z288+AA288)</f>
        <v>12</v>
      </c>
      <c r="AF288" s="16">
        <v>91.9</v>
      </c>
      <c r="AG288" s="16">
        <v>34.5</v>
      </c>
      <c r="AH288" s="17"/>
      <c r="AI288" s="17">
        <f t="shared" si="14"/>
        <v>69.2</v>
      </c>
    </row>
    <row r="289" spans="1:35" ht="24" customHeight="1">
      <c r="A289" s="7">
        <v>53019040284</v>
      </c>
      <c r="B289" s="7" t="s">
        <v>163</v>
      </c>
      <c r="C289" s="8" t="s">
        <v>143</v>
      </c>
      <c r="D289" s="8" t="s">
        <v>75</v>
      </c>
      <c r="E289" s="9" t="s">
        <v>166</v>
      </c>
      <c r="F289" s="9" t="s">
        <v>37</v>
      </c>
      <c r="G289" s="8" t="s">
        <v>42</v>
      </c>
      <c r="H289" s="10">
        <v>2011.08</v>
      </c>
      <c r="I289" s="8">
        <v>8</v>
      </c>
      <c r="J289" s="8" t="s">
        <v>44</v>
      </c>
      <c r="K289" s="12" t="s">
        <v>72</v>
      </c>
      <c r="L289" s="13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10"/>
      <c r="AE289" s="15" t="s">
        <v>138</v>
      </c>
      <c r="AF289" s="16">
        <v>105.5</v>
      </c>
      <c r="AG289" s="16">
        <v>36.700000000000003</v>
      </c>
      <c r="AH289" s="17"/>
      <c r="AI289" s="17">
        <f t="shared" si="14"/>
        <v>71.099999999999994</v>
      </c>
    </row>
    <row r="290" spans="1:35" ht="24" customHeight="1">
      <c r="A290" s="7">
        <v>53019040285</v>
      </c>
      <c r="B290" s="7" t="s">
        <v>163</v>
      </c>
      <c r="C290" s="8" t="s">
        <v>150</v>
      </c>
      <c r="D290" s="8" t="s">
        <v>75</v>
      </c>
      <c r="E290" s="9" t="s">
        <v>166</v>
      </c>
      <c r="F290" s="9" t="s">
        <v>37</v>
      </c>
      <c r="G290" s="8" t="s">
        <v>42</v>
      </c>
      <c r="H290" s="10">
        <v>2012.08</v>
      </c>
      <c r="I290" s="8">
        <v>7</v>
      </c>
      <c r="J290" s="8" t="s">
        <v>39</v>
      </c>
      <c r="K290" s="12" t="s">
        <v>72</v>
      </c>
      <c r="L290" s="13"/>
      <c r="M290" s="8"/>
      <c r="N290" s="8"/>
      <c r="O290" s="8"/>
      <c r="P290" s="8"/>
      <c r="Q290" s="8"/>
      <c r="R290" s="8"/>
      <c r="S290" s="8"/>
      <c r="T290" s="8"/>
      <c r="U290" s="8"/>
      <c r="V290" s="8">
        <v>10</v>
      </c>
      <c r="W290" s="8"/>
      <c r="X290" s="8"/>
      <c r="Y290" s="8"/>
      <c r="Z290" s="8"/>
      <c r="AA290" s="8"/>
      <c r="AB290" s="8"/>
      <c r="AC290" s="8"/>
      <c r="AD290" s="10"/>
      <c r="AE290" s="15">
        <f>SUM(T290+V290+X290+Z290+AA290)</f>
        <v>10</v>
      </c>
      <c r="AF290" s="16">
        <v>96.7</v>
      </c>
      <c r="AG290" s="16">
        <v>33</v>
      </c>
      <c r="AH290" s="17"/>
      <c r="AI290" s="17">
        <f t="shared" si="14"/>
        <v>69.849999999999994</v>
      </c>
    </row>
    <row r="291" spans="1:35" ht="24" customHeight="1">
      <c r="A291" s="7">
        <v>53019040286</v>
      </c>
      <c r="B291" s="7" t="s">
        <v>163</v>
      </c>
      <c r="C291" s="8" t="s">
        <v>140</v>
      </c>
      <c r="D291" s="8" t="s">
        <v>75</v>
      </c>
      <c r="E291" s="9" t="s">
        <v>166</v>
      </c>
      <c r="F291" s="9" t="s">
        <v>37</v>
      </c>
      <c r="G291" s="8" t="s">
        <v>42</v>
      </c>
      <c r="H291" s="10">
        <v>2013.08</v>
      </c>
      <c r="I291" s="8">
        <v>6</v>
      </c>
      <c r="J291" s="8" t="s">
        <v>58</v>
      </c>
      <c r="K291" s="12" t="s">
        <v>72</v>
      </c>
      <c r="L291" s="13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10"/>
      <c r="AE291" s="15" t="s">
        <v>138</v>
      </c>
      <c r="AF291" s="16">
        <v>108</v>
      </c>
      <c r="AG291" s="16">
        <v>32.200000000000003</v>
      </c>
      <c r="AH291" s="17"/>
      <c r="AI291" s="17">
        <f t="shared" si="14"/>
        <v>70.099999999999994</v>
      </c>
    </row>
    <row r="292" spans="1:35" ht="24" customHeight="1">
      <c r="A292" s="7">
        <v>53019040287</v>
      </c>
      <c r="B292" s="7" t="s">
        <v>163</v>
      </c>
      <c r="C292" s="8" t="s">
        <v>153</v>
      </c>
      <c r="D292" s="8" t="s">
        <v>75</v>
      </c>
      <c r="E292" s="9" t="s">
        <v>166</v>
      </c>
      <c r="F292" s="9" t="s">
        <v>37</v>
      </c>
      <c r="G292" s="8" t="s">
        <v>42</v>
      </c>
      <c r="H292" s="10">
        <v>2013.08</v>
      </c>
      <c r="I292" s="8">
        <v>6</v>
      </c>
      <c r="J292" s="8" t="s">
        <v>39</v>
      </c>
      <c r="K292" s="12" t="s">
        <v>72</v>
      </c>
      <c r="L292" s="13"/>
      <c r="M292" s="8"/>
      <c r="N292" s="8"/>
      <c r="O292" s="8"/>
      <c r="P292" s="8"/>
      <c r="Q292" s="8"/>
      <c r="R292" s="8"/>
      <c r="S292" s="8"/>
      <c r="T292" s="8">
        <v>10</v>
      </c>
      <c r="U292" s="8"/>
      <c r="V292" s="8"/>
      <c r="W292" s="8"/>
      <c r="X292" s="8"/>
      <c r="Y292" s="8"/>
      <c r="Z292" s="8">
        <v>2</v>
      </c>
      <c r="AA292" s="8"/>
      <c r="AB292" s="8"/>
      <c r="AC292" s="8"/>
      <c r="AD292" s="10"/>
      <c r="AE292" s="15">
        <f>SUM(T292+V292+X292+Z292+AA292)</f>
        <v>12</v>
      </c>
      <c r="AF292" s="16">
        <v>100.4</v>
      </c>
      <c r="AG292" s="16">
        <v>30</v>
      </c>
      <c r="AH292" s="17"/>
      <c r="AI292" s="17">
        <f t="shared" si="14"/>
        <v>71.2</v>
      </c>
    </row>
    <row r="293" spans="1:35" ht="24" customHeight="1">
      <c r="A293" s="7">
        <v>53019040288</v>
      </c>
      <c r="B293" s="7" t="s">
        <v>163</v>
      </c>
      <c r="C293" s="8" t="s">
        <v>153</v>
      </c>
      <c r="D293" s="8" t="s">
        <v>75</v>
      </c>
      <c r="E293" s="9" t="s">
        <v>166</v>
      </c>
      <c r="F293" s="9" t="s">
        <v>37</v>
      </c>
      <c r="G293" s="8" t="s">
        <v>42</v>
      </c>
      <c r="H293" s="10">
        <v>2014.08</v>
      </c>
      <c r="I293" s="8">
        <v>5</v>
      </c>
      <c r="J293" s="8" t="s">
        <v>58</v>
      </c>
      <c r="K293" s="12" t="s">
        <v>72</v>
      </c>
      <c r="L293" s="13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10"/>
      <c r="AE293" s="15" t="s">
        <v>138</v>
      </c>
      <c r="AF293" s="16">
        <v>101.3</v>
      </c>
      <c r="AG293" s="16">
        <v>27.5</v>
      </c>
      <c r="AH293" s="17"/>
      <c r="AI293" s="17">
        <f t="shared" si="14"/>
        <v>64.400000000000006</v>
      </c>
    </row>
    <row r="294" spans="1:35" ht="24" customHeight="1">
      <c r="A294" s="7">
        <v>53019040289</v>
      </c>
      <c r="B294" s="7" t="s">
        <v>163</v>
      </c>
      <c r="C294" s="8" t="s">
        <v>141</v>
      </c>
      <c r="D294" s="8" t="s">
        <v>75</v>
      </c>
      <c r="E294" s="9" t="s">
        <v>166</v>
      </c>
      <c r="F294" s="9" t="s">
        <v>37</v>
      </c>
      <c r="G294" s="8" t="s">
        <v>42</v>
      </c>
      <c r="H294" s="10">
        <v>2013.08</v>
      </c>
      <c r="I294" s="8">
        <v>6</v>
      </c>
      <c r="J294" s="8" t="s">
        <v>58</v>
      </c>
      <c r="K294" s="12" t="s">
        <v>72</v>
      </c>
      <c r="L294" s="13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>
        <v>10</v>
      </c>
      <c r="Y294" s="8"/>
      <c r="Z294" s="8">
        <v>5</v>
      </c>
      <c r="AA294" s="8"/>
      <c r="AB294" s="8"/>
      <c r="AC294" s="8"/>
      <c r="AD294" s="10"/>
      <c r="AE294" s="15">
        <f>SUM(T294+V294+X294+Z294+AA294)</f>
        <v>15</v>
      </c>
      <c r="AF294" s="16">
        <v>95.2</v>
      </c>
      <c r="AG294" s="16">
        <v>29.2</v>
      </c>
      <c r="AH294" s="17"/>
      <c r="AI294" s="17">
        <f t="shared" si="14"/>
        <v>69.7</v>
      </c>
    </row>
    <row r="295" spans="1:35" ht="24" customHeight="1">
      <c r="A295" s="7">
        <v>53019040290</v>
      </c>
      <c r="B295" s="7" t="s">
        <v>163</v>
      </c>
      <c r="C295" s="8" t="s">
        <v>60</v>
      </c>
      <c r="D295" s="8" t="s">
        <v>75</v>
      </c>
      <c r="E295" s="9" t="s">
        <v>167</v>
      </c>
      <c r="F295" s="9" t="s">
        <v>62</v>
      </c>
      <c r="G295" s="8" t="s">
        <v>63</v>
      </c>
      <c r="H295" s="10">
        <v>2012.08</v>
      </c>
      <c r="I295" s="8">
        <v>7</v>
      </c>
      <c r="J295" s="8" t="s">
        <v>44</v>
      </c>
      <c r="K295" s="12" t="s">
        <v>165</v>
      </c>
      <c r="L295" s="13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>
        <v>2</v>
      </c>
      <c r="AA295" s="8"/>
      <c r="AB295" s="8"/>
      <c r="AC295" s="8"/>
      <c r="AD295" s="10"/>
      <c r="AE295" s="15">
        <f>SUM(T295+V295+X295+Z295+AA295)</f>
        <v>2</v>
      </c>
      <c r="AF295" s="16">
        <v>74.7</v>
      </c>
      <c r="AG295" s="16">
        <v>27.9</v>
      </c>
      <c r="AH295" s="17"/>
      <c r="AI295" s="17">
        <f t="shared" si="14"/>
        <v>52.3</v>
      </c>
    </row>
    <row r="296" spans="1:35" ht="24" customHeight="1">
      <c r="A296" s="7">
        <v>53019040291</v>
      </c>
      <c r="B296" s="7" t="s">
        <v>163</v>
      </c>
      <c r="C296" s="8" t="s">
        <v>153</v>
      </c>
      <c r="D296" s="8" t="s">
        <v>75</v>
      </c>
      <c r="E296" s="9" t="s">
        <v>166</v>
      </c>
      <c r="F296" s="9" t="s">
        <v>37</v>
      </c>
      <c r="G296" s="8" t="s">
        <v>42</v>
      </c>
      <c r="H296" s="10">
        <v>2014.08</v>
      </c>
      <c r="I296" s="8">
        <v>5</v>
      </c>
      <c r="J296" s="8" t="s">
        <v>58</v>
      </c>
      <c r="K296" s="12" t="s">
        <v>72</v>
      </c>
      <c r="L296" s="13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10"/>
      <c r="AE296" s="15" t="s">
        <v>138</v>
      </c>
      <c r="AF296" s="16">
        <v>107</v>
      </c>
      <c r="AG296" s="16">
        <v>26.7</v>
      </c>
      <c r="AH296" s="17"/>
      <c r="AI296" s="17">
        <f t="shared" si="14"/>
        <v>66.849999999999994</v>
      </c>
    </row>
    <row r="297" spans="1:35" ht="24" customHeight="1">
      <c r="A297" s="7">
        <v>53019040292</v>
      </c>
      <c r="B297" s="7" t="s">
        <v>163</v>
      </c>
      <c r="C297" s="8" t="s">
        <v>133</v>
      </c>
      <c r="D297" s="8" t="s">
        <v>75</v>
      </c>
      <c r="E297" s="9" t="s">
        <v>166</v>
      </c>
      <c r="F297" s="9" t="s">
        <v>37</v>
      </c>
      <c r="G297" s="8" t="s">
        <v>42</v>
      </c>
      <c r="H297" s="10">
        <v>2014.08</v>
      </c>
      <c r="I297" s="8">
        <v>5</v>
      </c>
      <c r="J297" s="8" t="s">
        <v>39</v>
      </c>
      <c r="K297" s="12" t="s">
        <v>72</v>
      </c>
      <c r="L297" s="13"/>
      <c r="M297" s="8"/>
      <c r="N297" s="8"/>
      <c r="O297" s="8"/>
      <c r="P297" s="8"/>
      <c r="Q297" s="8"/>
      <c r="R297" s="8"/>
      <c r="S297" s="8"/>
      <c r="T297" s="8"/>
      <c r="U297" s="8"/>
      <c r="V297" s="8">
        <v>10</v>
      </c>
      <c r="W297" s="8"/>
      <c r="X297" s="8"/>
      <c r="Y297" s="8"/>
      <c r="Z297" s="8"/>
      <c r="AA297" s="8"/>
      <c r="AB297" s="8"/>
      <c r="AC297" s="8"/>
      <c r="AD297" s="10"/>
      <c r="AE297" s="15">
        <f>SUM(T297+V297+X297+Z297+AA297)</f>
        <v>10</v>
      </c>
      <c r="AF297" s="16">
        <v>115.8</v>
      </c>
      <c r="AG297" s="16">
        <v>32.5</v>
      </c>
      <c r="AH297" s="17"/>
      <c r="AI297" s="17">
        <f t="shared" si="14"/>
        <v>79.150000000000006</v>
      </c>
    </row>
    <row r="298" spans="1:35" ht="24" customHeight="1">
      <c r="A298" s="7">
        <v>53019040293</v>
      </c>
      <c r="B298" s="7" t="s">
        <v>163</v>
      </c>
      <c r="C298" s="8" t="s">
        <v>142</v>
      </c>
      <c r="D298" s="8" t="s">
        <v>75</v>
      </c>
      <c r="E298" s="9" t="s">
        <v>166</v>
      </c>
      <c r="F298" s="9" t="s">
        <v>37</v>
      </c>
      <c r="G298" s="8" t="s">
        <v>42</v>
      </c>
      <c r="H298" s="10">
        <v>2014.08</v>
      </c>
      <c r="I298" s="8">
        <v>5</v>
      </c>
      <c r="J298" s="8" t="s">
        <v>39</v>
      </c>
      <c r="K298" s="12" t="s">
        <v>75</v>
      </c>
      <c r="L298" s="13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>
        <v>10</v>
      </c>
      <c r="Y298" s="8"/>
      <c r="Z298" s="8"/>
      <c r="AA298" s="8"/>
      <c r="AB298" s="8"/>
      <c r="AC298" s="8"/>
      <c r="AD298" s="10"/>
      <c r="AE298" s="15">
        <f>SUM(T298+V298+X298+Z298+AA298)</f>
        <v>10</v>
      </c>
      <c r="AF298" s="16">
        <v>94.9</v>
      </c>
      <c r="AG298" s="16">
        <v>32.200000000000003</v>
      </c>
      <c r="AH298" s="17"/>
      <c r="AI298" s="17">
        <f t="shared" si="14"/>
        <v>68.55</v>
      </c>
    </row>
    <row r="299" spans="1:35" ht="24" customHeight="1">
      <c r="A299" s="7">
        <v>53019040294</v>
      </c>
      <c r="B299" s="7" t="s">
        <v>163</v>
      </c>
      <c r="C299" s="8" t="s">
        <v>158</v>
      </c>
      <c r="D299" s="8" t="s">
        <v>75</v>
      </c>
      <c r="E299" s="9" t="s">
        <v>166</v>
      </c>
      <c r="F299" s="9" t="s">
        <v>37</v>
      </c>
      <c r="G299" s="8" t="s">
        <v>42</v>
      </c>
      <c r="H299" s="10">
        <v>2009.08</v>
      </c>
      <c r="I299" s="8">
        <v>10</v>
      </c>
      <c r="J299" s="8" t="s">
        <v>44</v>
      </c>
      <c r="K299" s="12" t="s">
        <v>75</v>
      </c>
      <c r="L299" s="13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>
        <v>4</v>
      </c>
      <c r="AA299" s="8">
        <v>4</v>
      </c>
      <c r="AB299" s="8"/>
      <c r="AC299" s="8"/>
      <c r="AD299" s="10"/>
      <c r="AE299" s="15">
        <f>SUM(T299+V299+X299+Z299+AA299)</f>
        <v>8</v>
      </c>
      <c r="AF299" s="16">
        <v>109.6</v>
      </c>
      <c r="AG299" s="16">
        <v>33.799999999999997</v>
      </c>
      <c r="AH299" s="17"/>
      <c r="AI299" s="17">
        <f t="shared" si="14"/>
        <v>75.7</v>
      </c>
    </row>
    <row r="300" spans="1:35" ht="24" customHeight="1">
      <c r="A300" s="7">
        <v>53019040295</v>
      </c>
      <c r="B300" s="7" t="s">
        <v>163</v>
      </c>
      <c r="C300" s="8" t="s">
        <v>140</v>
      </c>
      <c r="D300" s="8" t="s">
        <v>75</v>
      </c>
      <c r="E300" s="9" t="s">
        <v>166</v>
      </c>
      <c r="F300" s="9" t="s">
        <v>37</v>
      </c>
      <c r="G300" s="8" t="s">
        <v>42</v>
      </c>
      <c r="H300" s="10">
        <v>2013.08</v>
      </c>
      <c r="I300" s="8">
        <v>6</v>
      </c>
      <c r="J300" s="8" t="s">
        <v>58</v>
      </c>
      <c r="K300" s="12" t="s">
        <v>72</v>
      </c>
      <c r="L300" s="13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10"/>
      <c r="AE300" s="15" t="s">
        <v>138</v>
      </c>
      <c r="AF300" s="16">
        <v>116.5</v>
      </c>
      <c r="AG300" s="16">
        <v>27.1</v>
      </c>
      <c r="AH300" s="17"/>
      <c r="AI300" s="17">
        <f t="shared" si="14"/>
        <v>71.8</v>
      </c>
    </row>
    <row r="301" spans="1:35" ht="24" customHeight="1">
      <c r="A301" s="7">
        <v>53019040296</v>
      </c>
      <c r="B301" s="7" t="s">
        <v>163</v>
      </c>
      <c r="C301" s="8" t="s">
        <v>137</v>
      </c>
      <c r="D301" s="8" t="s">
        <v>75</v>
      </c>
      <c r="E301" s="9" t="s">
        <v>166</v>
      </c>
      <c r="F301" s="9" t="s">
        <v>37</v>
      </c>
      <c r="G301" s="8" t="s">
        <v>42</v>
      </c>
      <c r="H301" s="10">
        <v>2012.08</v>
      </c>
      <c r="I301" s="8">
        <v>7</v>
      </c>
      <c r="J301" s="8" t="s">
        <v>39</v>
      </c>
      <c r="K301" s="12" t="s">
        <v>72</v>
      </c>
      <c r="L301" s="13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>
        <v>4</v>
      </c>
      <c r="AA301" s="8"/>
      <c r="AB301" s="8"/>
      <c r="AC301" s="8"/>
      <c r="AD301" s="10"/>
      <c r="AE301" s="15">
        <f>SUM(T301+V301+X301+Z301+AA301)</f>
        <v>4</v>
      </c>
      <c r="AF301" s="16">
        <v>91.9</v>
      </c>
      <c r="AG301" s="16">
        <v>29.8</v>
      </c>
      <c r="AH301" s="17"/>
      <c r="AI301" s="17">
        <f t="shared" si="14"/>
        <v>62.85</v>
      </c>
    </row>
    <row r="302" spans="1:35" ht="24" customHeight="1">
      <c r="A302" s="7">
        <v>53019040297</v>
      </c>
      <c r="B302" s="7" t="s">
        <v>163</v>
      </c>
      <c r="C302" s="8" t="s">
        <v>140</v>
      </c>
      <c r="D302" s="8" t="s">
        <v>75</v>
      </c>
      <c r="E302" s="9" t="s">
        <v>166</v>
      </c>
      <c r="F302" s="9" t="s">
        <v>37</v>
      </c>
      <c r="G302" s="8" t="s">
        <v>42</v>
      </c>
      <c r="H302" s="10">
        <v>2002.08</v>
      </c>
      <c r="I302" s="8">
        <v>17</v>
      </c>
      <c r="J302" s="8" t="s">
        <v>44</v>
      </c>
      <c r="K302" s="12" t="s">
        <v>75</v>
      </c>
      <c r="L302" s="13"/>
      <c r="M302" s="8"/>
      <c r="N302" s="8"/>
      <c r="O302" s="8"/>
      <c r="P302" s="8"/>
      <c r="Q302" s="8"/>
      <c r="R302" s="8"/>
      <c r="S302" s="8"/>
      <c r="T302" s="8">
        <v>10</v>
      </c>
      <c r="U302" s="8"/>
      <c r="V302" s="8"/>
      <c r="W302" s="8"/>
      <c r="X302" s="8"/>
      <c r="Y302" s="8"/>
      <c r="Z302" s="8">
        <v>0</v>
      </c>
      <c r="AA302" s="8"/>
      <c r="AB302" s="8"/>
      <c r="AC302" s="8"/>
      <c r="AD302" s="10"/>
      <c r="AE302" s="15">
        <f>SUM(T302+V302+X302+Z302+AA302)</f>
        <v>10</v>
      </c>
      <c r="AF302" s="16">
        <v>105.4</v>
      </c>
      <c r="AG302" s="16">
        <v>26.8</v>
      </c>
      <c r="AH302" s="17"/>
      <c r="AI302" s="17">
        <f t="shared" si="14"/>
        <v>71.099999999999994</v>
      </c>
    </row>
    <row r="303" spans="1:35" ht="24" customHeight="1">
      <c r="A303" s="7">
        <v>53019040298</v>
      </c>
      <c r="B303" s="7" t="s">
        <v>163</v>
      </c>
      <c r="C303" s="8" t="s">
        <v>162</v>
      </c>
      <c r="D303" s="8" t="s">
        <v>75</v>
      </c>
      <c r="E303" s="9" t="s">
        <v>166</v>
      </c>
      <c r="F303" s="9" t="s">
        <v>37</v>
      </c>
      <c r="G303" s="8" t="s">
        <v>42</v>
      </c>
      <c r="H303" s="10">
        <v>1999.07</v>
      </c>
      <c r="I303" s="8">
        <v>20</v>
      </c>
      <c r="J303" s="8" t="s">
        <v>155</v>
      </c>
      <c r="K303" s="12" t="s">
        <v>72</v>
      </c>
      <c r="L303" s="13"/>
      <c r="M303" s="8"/>
      <c r="N303" s="8"/>
      <c r="O303" s="8"/>
      <c r="P303" s="8"/>
      <c r="Q303" s="8"/>
      <c r="R303" s="8"/>
      <c r="S303" s="8"/>
      <c r="T303" s="8">
        <v>10</v>
      </c>
      <c r="U303" s="8"/>
      <c r="V303" s="8">
        <v>10</v>
      </c>
      <c r="W303" s="8"/>
      <c r="X303" s="8">
        <v>10</v>
      </c>
      <c r="Y303" s="8"/>
      <c r="Z303" s="8"/>
      <c r="AA303" s="8"/>
      <c r="AB303" s="8"/>
      <c r="AC303" s="8"/>
      <c r="AD303" s="10"/>
      <c r="AE303" s="15">
        <f>SUM(T303+V303+X303+Z303+AA303)</f>
        <v>30</v>
      </c>
      <c r="AF303" s="16">
        <v>119.8</v>
      </c>
      <c r="AG303" s="16">
        <v>31.9</v>
      </c>
      <c r="AH303" s="17"/>
      <c r="AI303" s="17">
        <f t="shared" si="14"/>
        <v>90.85</v>
      </c>
    </row>
    <row r="304" spans="1:35" ht="24" customHeight="1">
      <c r="A304" s="7">
        <v>53019040299</v>
      </c>
      <c r="B304" s="7" t="s">
        <v>163</v>
      </c>
      <c r="C304" s="8" t="s">
        <v>137</v>
      </c>
      <c r="D304" s="8" t="s">
        <v>75</v>
      </c>
      <c r="E304" s="9" t="s">
        <v>166</v>
      </c>
      <c r="F304" s="9" t="s">
        <v>37</v>
      </c>
      <c r="G304" s="8" t="s">
        <v>42</v>
      </c>
      <c r="H304" s="10">
        <v>2005.08</v>
      </c>
      <c r="I304" s="8">
        <v>14</v>
      </c>
      <c r="J304" s="8" t="s">
        <v>58</v>
      </c>
      <c r="K304" s="12" t="s">
        <v>75</v>
      </c>
      <c r="L304" s="13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>
        <v>10</v>
      </c>
      <c r="Y304" s="8"/>
      <c r="Z304" s="8"/>
      <c r="AA304" s="8"/>
      <c r="AB304" s="8"/>
      <c r="AC304" s="8"/>
      <c r="AD304" s="10"/>
      <c r="AE304" s="15">
        <f>SUM(T304+V304+X304+Z304+AA304)</f>
        <v>10</v>
      </c>
      <c r="AF304" s="16">
        <v>95.2</v>
      </c>
      <c r="AG304" s="16">
        <v>22.8</v>
      </c>
      <c r="AH304" s="17"/>
      <c r="AI304" s="17">
        <f t="shared" si="14"/>
        <v>64</v>
      </c>
    </row>
    <row r="305" spans="1:35" ht="24" customHeight="1">
      <c r="A305" s="7">
        <v>53019040300</v>
      </c>
      <c r="B305" s="7" t="s">
        <v>163</v>
      </c>
      <c r="C305" s="8" t="s">
        <v>137</v>
      </c>
      <c r="D305" s="8" t="s">
        <v>75</v>
      </c>
      <c r="E305" s="9" t="s">
        <v>166</v>
      </c>
      <c r="F305" s="9" t="s">
        <v>37</v>
      </c>
      <c r="G305" s="8" t="s">
        <v>42</v>
      </c>
      <c r="H305" s="10">
        <v>2005.08</v>
      </c>
      <c r="I305" s="8">
        <v>14</v>
      </c>
      <c r="J305" s="8" t="s">
        <v>44</v>
      </c>
      <c r="K305" s="12" t="s">
        <v>75</v>
      </c>
      <c r="L305" s="13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10"/>
      <c r="AE305" s="15" t="s">
        <v>138</v>
      </c>
      <c r="AF305" s="16">
        <v>99.2</v>
      </c>
      <c r="AG305" s="16">
        <v>29.3</v>
      </c>
      <c r="AH305" s="17"/>
      <c r="AI305" s="17">
        <f t="shared" si="14"/>
        <v>64.25</v>
      </c>
    </row>
    <row r="306" spans="1:35" ht="24" customHeight="1">
      <c r="A306" s="7">
        <v>53019040301</v>
      </c>
      <c r="B306" s="7" t="s">
        <v>163</v>
      </c>
      <c r="C306" s="8" t="s">
        <v>153</v>
      </c>
      <c r="D306" s="8" t="s">
        <v>75</v>
      </c>
      <c r="E306" s="9" t="s">
        <v>166</v>
      </c>
      <c r="F306" s="9" t="s">
        <v>37</v>
      </c>
      <c r="G306" s="8" t="s">
        <v>42</v>
      </c>
      <c r="H306" s="10">
        <v>2007.08</v>
      </c>
      <c r="I306" s="8">
        <v>12</v>
      </c>
      <c r="J306" s="8" t="s">
        <v>44</v>
      </c>
      <c r="K306" s="12" t="s">
        <v>72</v>
      </c>
      <c r="L306" s="13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>
        <v>2</v>
      </c>
      <c r="AA306" s="8"/>
      <c r="AB306" s="8"/>
      <c r="AC306" s="8"/>
      <c r="AD306" s="10"/>
      <c r="AE306" s="15">
        <f>SUM(T306+V306+X306+Z306+AA306)</f>
        <v>2</v>
      </c>
      <c r="AF306" s="16">
        <v>96.8</v>
      </c>
      <c r="AG306" s="16">
        <v>28.4</v>
      </c>
      <c r="AH306" s="17"/>
      <c r="AI306" s="17">
        <f t="shared" si="14"/>
        <v>63.6</v>
      </c>
    </row>
    <row r="307" spans="1:35" ht="24" customHeight="1">
      <c r="A307" s="7">
        <v>53019040302</v>
      </c>
      <c r="B307" s="7" t="s">
        <v>168</v>
      </c>
      <c r="C307" s="8" t="s">
        <v>136</v>
      </c>
      <c r="D307" s="8" t="s">
        <v>75</v>
      </c>
      <c r="E307" s="9" t="s">
        <v>169</v>
      </c>
      <c r="F307" s="9" t="s">
        <v>37</v>
      </c>
      <c r="G307" s="8" t="s">
        <v>42</v>
      </c>
      <c r="H307" s="10">
        <v>2006.09</v>
      </c>
      <c r="I307" s="8">
        <v>13</v>
      </c>
      <c r="J307" s="8" t="s">
        <v>39</v>
      </c>
      <c r="K307" s="12" t="s">
        <v>75</v>
      </c>
      <c r="L307" s="13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10"/>
      <c r="AE307" s="15" t="s">
        <v>138</v>
      </c>
      <c r="AF307" s="16">
        <v>103.5</v>
      </c>
      <c r="AG307" s="16">
        <v>23.2</v>
      </c>
      <c r="AH307" s="17"/>
      <c r="AI307" s="17">
        <f t="shared" si="14"/>
        <v>63.35</v>
      </c>
    </row>
    <row r="308" spans="1:35" ht="24" customHeight="1">
      <c r="A308" s="7">
        <v>53019040303</v>
      </c>
      <c r="B308" s="7" t="s">
        <v>168</v>
      </c>
      <c r="C308" s="8" t="s">
        <v>141</v>
      </c>
      <c r="D308" s="8" t="s">
        <v>75</v>
      </c>
      <c r="E308" s="9" t="s">
        <v>169</v>
      </c>
      <c r="F308" s="9" t="s">
        <v>37</v>
      </c>
      <c r="G308" s="8" t="s">
        <v>42</v>
      </c>
      <c r="H308" s="10">
        <v>2012.08</v>
      </c>
      <c r="I308" s="8">
        <v>7</v>
      </c>
      <c r="J308" s="8" t="s">
        <v>58</v>
      </c>
      <c r="K308" s="12" t="s">
        <v>72</v>
      </c>
      <c r="L308" s="13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10"/>
      <c r="AE308" s="15" t="s">
        <v>138</v>
      </c>
      <c r="AF308" s="16">
        <v>96.1</v>
      </c>
      <c r="AG308" s="16">
        <v>31</v>
      </c>
      <c r="AH308" s="17"/>
      <c r="AI308" s="17">
        <f t="shared" si="14"/>
        <v>63.55</v>
      </c>
    </row>
    <row r="309" spans="1:35" ht="24" customHeight="1">
      <c r="A309" s="7">
        <v>53019040304</v>
      </c>
      <c r="B309" s="7" t="s">
        <v>168</v>
      </c>
      <c r="C309" s="8" t="s">
        <v>137</v>
      </c>
      <c r="D309" s="8" t="s">
        <v>75</v>
      </c>
      <c r="E309" s="9" t="s">
        <v>169</v>
      </c>
      <c r="F309" s="9" t="s">
        <v>37</v>
      </c>
      <c r="G309" s="8" t="s">
        <v>42</v>
      </c>
      <c r="H309" s="10">
        <v>2007.07</v>
      </c>
      <c r="I309" s="8">
        <v>12</v>
      </c>
      <c r="J309" s="8" t="s">
        <v>65</v>
      </c>
      <c r="K309" s="12" t="s">
        <v>72</v>
      </c>
      <c r="L309" s="13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10"/>
      <c r="AE309" s="15" t="s">
        <v>138</v>
      </c>
      <c r="AF309" s="16">
        <v>95.5</v>
      </c>
      <c r="AG309" s="16">
        <v>32.4</v>
      </c>
      <c r="AH309" s="17"/>
      <c r="AI309" s="17">
        <f t="shared" si="14"/>
        <v>63.95</v>
      </c>
    </row>
    <row r="310" spans="1:35" ht="24" customHeight="1">
      <c r="A310" s="7">
        <v>53019040305</v>
      </c>
      <c r="B310" s="7" t="s">
        <v>168</v>
      </c>
      <c r="C310" s="8" t="s">
        <v>137</v>
      </c>
      <c r="D310" s="8" t="s">
        <v>75</v>
      </c>
      <c r="E310" s="9" t="s">
        <v>169</v>
      </c>
      <c r="F310" s="9" t="s">
        <v>37</v>
      </c>
      <c r="G310" s="8" t="s">
        <v>42</v>
      </c>
      <c r="H310" s="10">
        <v>2012.08</v>
      </c>
      <c r="I310" s="8">
        <v>7</v>
      </c>
      <c r="J310" s="8" t="s">
        <v>58</v>
      </c>
      <c r="K310" s="12" t="s">
        <v>72</v>
      </c>
      <c r="L310" s="13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10"/>
      <c r="AE310" s="15" t="s">
        <v>138</v>
      </c>
      <c r="AF310" s="16">
        <v>81.099999999999994</v>
      </c>
      <c r="AG310" s="16">
        <v>24.1</v>
      </c>
      <c r="AH310" s="17"/>
      <c r="AI310" s="17">
        <f>AE310*0.5+(AF310+AG310)/2</f>
        <v>52.6</v>
      </c>
    </row>
    <row r="311" spans="1:35" ht="24" customHeight="1">
      <c r="A311" s="7">
        <v>53019040306</v>
      </c>
      <c r="B311" s="7" t="s">
        <v>168</v>
      </c>
      <c r="C311" s="8" t="s">
        <v>150</v>
      </c>
      <c r="D311" s="8" t="s">
        <v>75</v>
      </c>
      <c r="E311" s="9" t="s">
        <v>169</v>
      </c>
      <c r="F311" s="9" t="s">
        <v>37</v>
      </c>
      <c r="G311" s="8" t="s">
        <v>42</v>
      </c>
      <c r="H311" s="10">
        <v>2012.08</v>
      </c>
      <c r="I311" s="8">
        <v>7</v>
      </c>
      <c r="J311" s="8" t="s">
        <v>39</v>
      </c>
      <c r="K311" s="12" t="s">
        <v>72</v>
      </c>
      <c r="L311" s="13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10"/>
      <c r="AE311" s="15" t="s">
        <v>138</v>
      </c>
      <c r="AF311" s="16">
        <v>91.8</v>
      </c>
      <c r="AG311" s="16">
        <v>28.3</v>
      </c>
      <c r="AH311" s="17"/>
      <c r="AI311" s="17">
        <f>AE311*0.5+(AF311+AG311)/2</f>
        <v>60.05</v>
      </c>
    </row>
    <row r="312" spans="1:35" ht="24" customHeight="1">
      <c r="A312" s="7">
        <v>53019040307</v>
      </c>
      <c r="B312" s="7" t="s">
        <v>168</v>
      </c>
      <c r="C312" s="8" t="s">
        <v>143</v>
      </c>
      <c r="D312" s="8" t="s">
        <v>75</v>
      </c>
      <c r="E312" s="9" t="s">
        <v>169</v>
      </c>
      <c r="F312" s="9" t="s">
        <v>37</v>
      </c>
      <c r="G312" s="8" t="s">
        <v>42</v>
      </c>
      <c r="H312" s="10">
        <v>2013.08</v>
      </c>
      <c r="I312" s="8">
        <v>6</v>
      </c>
      <c r="J312" s="8" t="s">
        <v>58</v>
      </c>
      <c r="K312" s="12" t="s">
        <v>72</v>
      </c>
      <c r="L312" s="13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>
        <v>2</v>
      </c>
      <c r="AB312" s="8"/>
      <c r="AC312" s="8"/>
      <c r="AD312" s="10"/>
      <c r="AE312" s="15">
        <f>SUM(T312+V312+X312+Z312+AA312)</f>
        <v>2</v>
      </c>
      <c r="AF312" s="16">
        <v>96.4</v>
      </c>
      <c r="AG312" s="16">
        <v>29.1</v>
      </c>
      <c r="AH312" s="17"/>
      <c r="AI312" s="17">
        <f>AE312*0.5+(AF312+AG312)/2</f>
        <v>63.75</v>
      </c>
    </row>
    <row r="313" spans="1:35" ht="24" customHeight="1">
      <c r="A313" s="7">
        <v>53019040308</v>
      </c>
      <c r="B313" s="7" t="s">
        <v>168</v>
      </c>
      <c r="C313" s="8" t="s">
        <v>140</v>
      </c>
      <c r="D313" s="8" t="s">
        <v>75</v>
      </c>
      <c r="E313" s="9" t="s">
        <v>169</v>
      </c>
      <c r="F313" s="9" t="s">
        <v>37</v>
      </c>
      <c r="G313" s="8" t="s">
        <v>42</v>
      </c>
      <c r="H313" s="10">
        <v>2013.08</v>
      </c>
      <c r="I313" s="8">
        <v>6</v>
      </c>
      <c r="J313" s="8" t="s">
        <v>58</v>
      </c>
      <c r="K313" s="12" t="s">
        <v>72</v>
      </c>
      <c r="L313" s="13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10"/>
      <c r="AE313" s="15" t="s">
        <v>138</v>
      </c>
      <c r="AF313" s="16">
        <v>77.400000000000006</v>
      </c>
      <c r="AG313" s="16">
        <v>25.6</v>
      </c>
      <c r="AH313" s="17"/>
      <c r="AI313" s="17">
        <f>AE313*0.5+(AF313+AG313)/2</f>
        <v>51.5</v>
      </c>
    </row>
    <row r="314" spans="1:35" ht="24" customHeight="1">
      <c r="A314" s="7">
        <v>53019040309</v>
      </c>
      <c r="B314" s="7" t="s">
        <v>168</v>
      </c>
      <c r="C314" s="8" t="s">
        <v>153</v>
      </c>
      <c r="D314" s="8" t="s">
        <v>75</v>
      </c>
      <c r="E314" s="9" t="s">
        <v>169</v>
      </c>
      <c r="F314" s="9" t="s">
        <v>37</v>
      </c>
      <c r="G314" s="8" t="s">
        <v>42</v>
      </c>
      <c r="H314" s="10">
        <v>2002.08</v>
      </c>
      <c r="I314" s="8">
        <v>17</v>
      </c>
      <c r="J314" s="8" t="s">
        <v>65</v>
      </c>
      <c r="K314" s="12" t="s">
        <v>75</v>
      </c>
      <c r="L314" s="13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10"/>
      <c r="AE314" s="15" t="s">
        <v>138</v>
      </c>
      <c r="AF314" s="16">
        <v>93.6</v>
      </c>
      <c r="AG314" s="16">
        <v>32.299999999999997</v>
      </c>
      <c r="AH314" s="17"/>
      <c r="AI314" s="17">
        <f>AE314*0.5+(AF314+AG314)/2</f>
        <v>62.95</v>
      </c>
    </row>
    <row r="315" spans="1:35" ht="24" customHeight="1">
      <c r="A315" s="7">
        <v>53019040310</v>
      </c>
      <c r="B315" s="7" t="s">
        <v>168</v>
      </c>
      <c r="C315" s="8" t="s">
        <v>41</v>
      </c>
      <c r="D315" s="8" t="s">
        <v>66</v>
      </c>
      <c r="E315" s="9" t="s">
        <v>169</v>
      </c>
      <c r="F315" s="9" t="s">
        <v>37</v>
      </c>
      <c r="G315" s="8" t="s">
        <v>42</v>
      </c>
      <c r="H315" s="10">
        <v>2010.08</v>
      </c>
      <c r="I315" s="8">
        <v>9</v>
      </c>
      <c r="J315" s="8" t="s">
        <v>39</v>
      </c>
      <c r="K315" s="12" t="s">
        <v>75</v>
      </c>
      <c r="L315" s="13"/>
      <c r="M315" s="8">
        <v>5</v>
      </c>
      <c r="N315" s="8">
        <v>2</v>
      </c>
      <c r="O315" s="8">
        <v>5</v>
      </c>
      <c r="P315" s="8">
        <v>4</v>
      </c>
      <c r="Q315" s="8">
        <v>2</v>
      </c>
      <c r="R315" s="8">
        <v>4</v>
      </c>
      <c r="S315" s="8"/>
      <c r="T315" s="8"/>
      <c r="U315" s="8"/>
      <c r="V315" s="8"/>
      <c r="W315" s="8"/>
      <c r="X315" s="8"/>
      <c r="Y315" s="8"/>
      <c r="Z315" s="8">
        <v>4</v>
      </c>
      <c r="AA315" s="8"/>
      <c r="AB315" s="8"/>
      <c r="AC315" s="8">
        <v>4</v>
      </c>
      <c r="AD315" s="10">
        <f t="shared" ref="AD315:AD337" si="17">SUM(L315:AC315)</f>
        <v>30</v>
      </c>
      <c r="AE315" s="15"/>
      <c r="AF315" s="16">
        <v>94.7</v>
      </c>
      <c r="AG315" s="16">
        <v>23.1</v>
      </c>
      <c r="AH315" s="17">
        <f t="shared" ref="AH315:AH337" si="18">AD315*0.3+(AF315+AG315)/2*0.7</f>
        <v>50.23</v>
      </c>
      <c r="AI315" s="17"/>
    </row>
    <row r="316" spans="1:35" ht="24" customHeight="1">
      <c r="A316" s="7">
        <v>53019040311</v>
      </c>
      <c r="B316" s="7" t="s">
        <v>168</v>
      </c>
      <c r="C316" s="8" t="s">
        <v>170</v>
      </c>
      <c r="D316" s="8" t="s">
        <v>66</v>
      </c>
      <c r="E316" s="9" t="s">
        <v>169</v>
      </c>
      <c r="F316" s="9" t="s">
        <v>37</v>
      </c>
      <c r="G316" s="8" t="s">
        <v>42</v>
      </c>
      <c r="H316" s="10">
        <v>2010.08</v>
      </c>
      <c r="I316" s="8">
        <v>9</v>
      </c>
      <c r="J316" s="8" t="s">
        <v>65</v>
      </c>
      <c r="K316" s="12" t="s">
        <v>72</v>
      </c>
      <c r="L316" s="13">
        <v>1</v>
      </c>
      <c r="M316" s="8">
        <v>5</v>
      </c>
      <c r="N316" s="8">
        <v>5</v>
      </c>
      <c r="O316" s="8">
        <v>5</v>
      </c>
      <c r="P316" s="8">
        <v>4</v>
      </c>
      <c r="Q316" s="8"/>
      <c r="R316" s="8">
        <v>4</v>
      </c>
      <c r="S316" s="8"/>
      <c r="T316" s="8"/>
      <c r="U316" s="8"/>
      <c r="V316" s="8"/>
      <c r="W316" s="8"/>
      <c r="X316" s="8"/>
      <c r="Y316" s="8"/>
      <c r="Z316" s="8">
        <v>0</v>
      </c>
      <c r="AA316" s="8"/>
      <c r="AB316" s="8"/>
      <c r="AC316" s="8"/>
      <c r="AD316" s="10">
        <f t="shared" si="17"/>
        <v>24</v>
      </c>
      <c r="AE316" s="15"/>
      <c r="AF316" s="16">
        <v>78.8</v>
      </c>
      <c r="AG316" s="16">
        <v>18.600000000000001</v>
      </c>
      <c r="AH316" s="17">
        <f t="shared" si="18"/>
        <v>41.29</v>
      </c>
      <c r="AI316" s="17"/>
    </row>
    <row r="317" spans="1:35" ht="24" customHeight="1">
      <c r="A317" s="7">
        <v>53019040312</v>
      </c>
      <c r="B317" s="7" t="s">
        <v>168</v>
      </c>
      <c r="C317" s="8" t="s">
        <v>142</v>
      </c>
      <c r="D317" s="8" t="s">
        <v>66</v>
      </c>
      <c r="E317" s="9" t="s">
        <v>169</v>
      </c>
      <c r="F317" s="9" t="s">
        <v>37</v>
      </c>
      <c r="G317" s="8" t="s">
        <v>42</v>
      </c>
      <c r="H317" s="10">
        <v>2010.08</v>
      </c>
      <c r="I317" s="8">
        <v>9</v>
      </c>
      <c r="J317" s="8" t="s">
        <v>44</v>
      </c>
      <c r="K317" s="12" t="s">
        <v>72</v>
      </c>
      <c r="L317" s="13"/>
      <c r="M317" s="8">
        <v>2</v>
      </c>
      <c r="N317" s="8">
        <v>2</v>
      </c>
      <c r="O317" s="8">
        <v>2</v>
      </c>
      <c r="P317" s="8"/>
      <c r="Q317" s="8">
        <v>2</v>
      </c>
      <c r="R317" s="8">
        <v>4</v>
      </c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10">
        <f t="shared" si="17"/>
        <v>12</v>
      </c>
      <c r="AE317" s="15"/>
      <c r="AF317" s="16">
        <v>88.5</v>
      </c>
      <c r="AG317" s="16">
        <v>19.8</v>
      </c>
      <c r="AH317" s="17">
        <f t="shared" si="18"/>
        <v>41.505000000000003</v>
      </c>
      <c r="AI317" s="17"/>
    </row>
    <row r="318" spans="1:35" ht="24" customHeight="1">
      <c r="A318" s="7">
        <v>53019040313</v>
      </c>
      <c r="B318" s="7" t="s">
        <v>168</v>
      </c>
      <c r="C318" s="8" t="s">
        <v>59</v>
      </c>
      <c r="D318" s="8" t="s">
        <v>66</v>
      </c>
      <c r="E318" s="9" t="s">
        <v>169</v>
      </c>
      <c r="F318" s="9" t="s">
        <v>37</v>
      </c>
      <c r="G318" s="8" t="s">
        <v>38</v>
      </c>
      <c r="H318" s="10">
        <v>2007.08</v>
      </c>
      <c r="I318" s="8">
        <v>12</v>
      </c>
      <c r="J318" s="8" t="s">
        <v>58</v>
      </c>
      <c r="K318" s="12" t="s">
        <v>66</v>
      </c>
      <c r="L318" s="13"/>
      <c r="M318" s="8">
        <v>2</v>
      </c>
      <c r="N318" s="8">
        <v>2</v>
      </c>
      <c r="O318" s="8">
        <v>5</v>
      </c>
      <c r="P318" s="8">
        <v>3</v>
      </c>
      <c r="Q318" s="8"/>
      <c r="R318" s="8">
        <v>7</v>
      </c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10">
        <f t="shared" si="17"/>
        <v>19</v>
      </c>
      <c r="AE318" s="15"/>
      <c r="AF318" s="16">
        <v>93.1</v>
      </c>
      <c r="AG318" s="16">
        <v>30.2</v>
      </c>
      <c r="AH318" s="17">
        <f t="shared" si="18"/>
        <v>48.854999999999997</v>
      </c>
      <c r="AI318" s="17"/>
    </row>
    <row r="319" spans="1:35" ht="24" customHeight="1">
      <c r="A319" s="7">
        <v>53019040314</v>
      </c>
      <c r="B319" s="7" t="s">
        <v>168</v>
      </c>
      <c r="C319" s="8" t="s">
        <v>171</v>
      </c>
      <c r="D319" s="8" t="s">
        <v>66</v>
      </c>
      <c r="E319" s="9" t="s">
        <v>169</v>
      </c>
      <c r="F319" s="9" t="s">
        <v>37</v>
      </c>
      <c r="G319" s="8" t="s">
        <v>38</v>
      </c>
      <c r="H319" s="10">
        <v>2013.08</v>
      </c>
      <c r="I319" s="8">
        <v>6</v>
      </c>
      <c r="J319" s="8" t="s">
        <v>58</v>
      </c>
      <c r="K319" s="12" t="s">
        <v>75</v>
      </c>
      <c r="L319" s="13"/>
      <c r="M319" s="8">
        <v>2</v>
      </c>
      <c r="N319" s="8">
        <v>2</v>
      </c>
      <c r="O319" s="8">
        <v>2</v>
      </c>
      <c r="P319" s="8">
        <v>3</v>
      </c>
      <c r="Q319" s="8"/>
      <c r="R319" s="8">
        <v>1</v>
      </c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10">
        <f t="shared" si="17"/>
        <v>10</v>
      </c>
      <c r="AE319" s="15"/>
      <c r="AF319" s="16">
        <v>65.8</v>
      </c>
      <c r="AG319" s="16">
        <v>28.2</v>
      </c>
      <c r="AH319" s="17">
        <f t="shared" si="18"/>
        <v>35.9</v>
      </c>
      <c r="AI319" s="17"/>
    </row>
    <row r="320" spans="1:35" ht="24" customHeight="1">
      <c r="A320" s="7">
        <v>53019040315</v>
      </c>
      <c r="B320" s="7" t="s">
        <v>168</v>
      </c>
      <c r="C320" s="8" t="s">
        <v>59</v>
      </c>
      <c r="D320" s="8" t="s">
        <v>66</v>
      </c>
      <c r="E320" s="9" t="s">
        <v>169</v>
      </c>
      <c r="F320" s="9" t="s">
        <v>37</v>
      </c>
      <c r="G320" s="8" t="s">
        <v>42</v>
      </c>
      <c r="H320" s="10">
        <v>2010.08</v>
      </c>
      <c r="I320" s="8">
        <v>9</v>
      </c>
      <c r="J320" s="8" t="s">
        <v>39</v>
      </c>
      <c r="K320" s="12" t="s">
        <v>75</v>
      </c>
      <c r="L320" s="13"/>
      <c r="M320" s="8">
        <v>2</v>
      </c>
      <c r="N320" s="8">
        <v>5</v>
      </c>
      <c r="O320" s="8">
        <v>5</v>
      </c>
      <c r="P320" s="8">
        <v>4</v>
      </c>
      <c r="Q320" s="8"/>
      <c r="R320" s="8">
        <v>4</v>
      </c>
      <c r="S320" s="8"/>
      <c r="T320" s="8"/>
      <c r="U320" s="8"/>
      <c r="V320" s="8"/>
      <c r="W320" s="8"/>
      <c r="X320" s="8"/>
      <c r="Y320" s="8"/>
      <c r="Z320" s="8">
        <v>4</v>
      </c>
      <c r="AA320" s="8"/>
      <c r="AB320" s="8"/>
      <c r="AC320" s="8">
        <v>1</v>
      </c>
      <c r="AD320" s="10">
        <f t="shared" si="17"/>
        <v>25</v>
      </c>
      <c r="AE320" s="15"/>
      <c r="AF320" s="16">
        <v>106.1</v>
      </c>
      <c r="AG320" s="16">
        <v>29.9</v>
      </c>
      <c r="AH320" s="17">
        <f t="shared" si="18"/>
        <v>55.1</v>
      </c>
      <c r="AI320" s="17"/>
    </row>
    <row r="321" spans="1:35" ht="24" customHeight="1">
      <c r="A321" s="7">
        <v>53019040316</v>
      </c>
      <c r="B321" s="7" t="s">
        <v>168</v>
      </c>
      <c r="C321" s="8" t="s">
        <v>83</v>
      </c>
      <c r="D321" s="8" t="s">
        <v>66</v>
      </c>
      <c r="E321" s="9" t="s">
        <v>169</v>
      </c>
      <c r="F321" s="9" t="s">
        <v>37</v>
      </c>
      <c r="G321" s="8" t="s">
        <v>42</v>
      </c>
      <c r="H321" s="10">
        <v>2013.08</v>
      </c>
      <c r="I321" s="8">
        <v>6</v>
      </c>
      <c r="J321" s="8" t="s">
        <v>39</v>
      </c>
      <c r="K321" s="12" t="s">
        <v>72</v>
      </c>
      <c r="L321" s="13"/>
      <c r="M321" s="8">
        <v>2</v>
      </c>
      <c r="N321" s="8">
        <v>5</v>
      </c>
      <c r="O321" s="8">
        <v>2</v>
      </c>
      <c r="P321" s="8">
        <v>4</v>
      </c>
      <c r="Q321" s="8"/>
      <c r="R321" s="8">
        <v>1</v>
      </c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>
        <v>1</v>
      </c>
      <c r="AD321" s="10">
        <f t="shared" si="17"/>
        <v>15</v>
      </c>
      <c r="AE321" s="15"/>
      <c r="AF321" s="16">
        <v>110.2</v>
      </c>
      <c r="AG321" s="16">
        <v>25.6</v>
      </c>
      <c r="AH321" s="17">
        <f t="shared" si="18"/>
        <v>52.03</v>
      </c>
      <c r="AI321" s="17"/>
    </row>
    <row r="322" spans="1:35" ht="24" customHeight="1">
      <c r="A322" s="7">
        <v>53019040317</v>
      </c>
      <c r="B322" s="7" t="s">
        <v>168</v>
      </c>
      <c r="C322" s="8" t="s">
        <v>150</v>
      </c>
      <c r="D322" s="8" t="s">
        <v>66</v>
      </c>
      <c r="E322" s="9" t="s">
        <v>169</v>
      </c>
      <c r="F322" s="9" t="s">
        <v>37</v>
      </c>
      <c r="G322" s="8" t="s">
        <v>42</v>
      </c>
      <c r="H322" s="10">
        <v>2012.08</v>
      </c>
      <c r="I322" s="8">
        <v>7</v>
      </c>
      <c r="J322" s="8" t="s">
        <v>58</v>
      </c>
      <c r="K322" s="12" t="s">
        <v>75</v>
      </c>
      <c r="L322" s="13"/>
      <c r="M322" s="8">
        <v>2</v>
      </c>
      <c r="N322" s="8">
        <v>2</v>
      </c>
      <c r="O322" s="8">
        <v>2</v>
      </c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10">
        <f t="shared" si="17"/>
        <v>6</v>
      </c>
      <c r="AE322" s="15"/>
      <c r="AF322" s="16">
        <v>67.400000000000006</v>
      </c>
      <c r="AG322" s="16">
        <v>24</v>
      </c>
      <c r="AH322" s="17">
        <f t="shared" si="18"/>
        <v>33.79</v>
      </c>
      <c r="AI322" s="17"/>
    </row>
    <row r="323" spans="1:35" ht="24" customHeight="1">
      <c r="A323" s="7">
        <v>53019040318</v>
      </c>
      <c r="B323" s="7" t="s">
        <v>168</v>
      </c>
      <c r="C323" s="8" t="s">
        <v>81</v>
      </c>
      <c r="D323" s="8" t="s">
        <v>66</v>
      </c>
      <c r="E323" s="9" t="s">
        <v>169</v>
      </c>
      <c r="F323" s="9" t="s">
        <v>37</v>
      </c>
      <c r="G323" s="8" t="s">
        <v>42</v>
      </c>
      <c r="H323" s="10">
        <v>2013.08</v>
      </c>
      <c r="I323" s="8">
        <v>6</v>
      </c>
      <c r="J323" s="8" t="s">
        <v>39</v>
      </c>
      <c r="K323" s="12" t="s">
        <v>75</v>
      </c>
      <c r="L323" s="13">
        <v>1</v>
      </c>
      <c r="M323" s="8">
        <v>2</v>
      </c>
      <c r="N323" s="8">
        <v>2</v>
      </c>
      <c r="O323" s="8">
        <v>2</v>
      </c>
      <c r="P323" s="8">
        <v>4</v>
      </c>
      <c r="Q323" s="8"/>
      <c r="R323" s="8">
        <v>1</v>
      </c>
      <c r="S323" s="8"/>
      <c r="T323" s="8"/>
      <c r="U323" s="8"/>
      <c r="V323" s="8"/>
      <c r="W323" s="8"/>
      <c r="X323" s="8"/>
      <c r="Y323" s="8"/>
      <c r="Z323" s="8">
        <v>3</v>
      </c>
      <c r="AA323" s="8"/>
      <c r="AB323" s="8"/>
      <c r="AC323" s="8">
        <v>1</v>
      </c>
      <c r="AD323" s="10">
        <f t="shared" si="17"/>
        <v>16</v>
      </c>
      <c r="AE323" s="15"/>
      <c r="AF323" s="16">
        <v>88.5</v>
      </c>
      <c r="AG323" s="16">
        <v>30.3</v>
      </c>
      <c r="AH323" s="17">
        <f t="shared" si="18"/>
        <v>46.38</v>
      </c>
      <c r="AI323" s="17"/>
    </row>
    <row r="324" spans="1:35" ht="24" customHeight="1">
      <c r="A324" s="7">
        <v>53019040319</v>
      </c>
      <c r="B324" s="7" t="s">
        <v>168</v>
      </c>
      <c r="C324" s="8" t="s">
        <v>59</v>
      </c>
      <c r="D324" s="8" t="s">
        <v>66</v>
      </c>
      <c r="E324" s="9" t="s">
        <v>169</v>
      </c>
      <c r="F324" s="9" t="s">
        <v>37</v>
      </c>
      <c r="G324" s="8" t="s">
        <v>42</v>
      </c>
      <c r="H324" s="10">
        <v>2014.08</v>
      </c>
      <c r="I324" s="8">
        <v>5</v>
      </c>
      <c r="J324" s="8" t="s">
        <v>58</v>
      </c>
      <c r="K324" s="12" t="s">
        <v>75</v>
      </c>
      <c r="L324" s="13"/>
      <c r="M324" s="8">
        <v>2</v>
      </c>
      <c r="N324" s="8">
        <v>2</v>
      </c>
      <c r="O324" s="8">
        <v>2</v>
      </c>
      <c r="P324" s="8">
        <v>4</v>
      </c>
      <c r="Q324" s="8"/>
      <c r="R324" s="8"/>
      <c r="S324" s="8"/>
      <c r="T324" s="8"/>
      <c r="U324" s="8"/>
      <c r="V324" s="8"/>
      <c r="W324" s="8"/>
      <c r="X324" s="8"/>
      <c r="Y324" s="8"/>
      <c r="Z324" s="8">
        <v>3</v>
      </c>
      <c r="AA324" s="8"/>
      <c r="AB324" s="8"/>
      <c r="AC324" s="8">
        <v>1</v>
      </c>
      <c r="AD324" s="10">
        <f t="shared" si="17"/>
        <v>14</v>
      </c>
      <c r="AE324" s="15"/>
      <c r="AF324" s="16">
        <v>96.1</v>
      </c>
      <c r="AG324" s="16">
        <v>38.5</v>
      </c>
      <c r="AH324" s="17">
        <f t="shared" si="18"/>
        <v>51.31</v>
      </c>
      <c r="AI324" s="17"/>
    </row>
    <row r="325" spans="1:35" ht="24" customHeight="1">
      <c r="A325" s="7">
        <v>53019040320</v>
      </c>
      <c r="B325" s="7" t="s">
        <v>168</v>
      </c>
      <c r="C325" s="8" t="s">
        <v>143</v>
      </c>
      <c r="D325" s="8" t="s">
        <v>66</v>
      </c>
      <c r="E325" s="9" t="s">
        <v>169</v>
      </c>
      <c r="F325" s="9" t="s">
        <v>37</v>
      </c>
      <c r="G325" s="8" t="s">
        <v>42</v>
      </c>
      <c r="H325" s="10">
        <v>2012.08</v>
      </c>
      <c r="I325" s="8">
        <v>7</v>
      </c>
      <c r="J325" s="8" t="s">
        <v>44</v>
      </c>
      <c r="K325" s="12" t="s">
        <v>72</v>
      </c>
      <c r="L325" s="13">
        <v>1</v>
      </c>
      <c r="M325" s="8">
        <v>5</v>
      </c>
      <c r="N325" s="8">
        <v>2</v>
      </c>
      <c r="O325" s="8">
        <v>5</v>
      </c>
      <c r="P325" s="8"/>
      <c r="Q325" s="8"/>
      <c r="R325" s="8">
        <v>2</v>
      </c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10">
        <f t="shared" si="17"/>
        <v>15</v>
      </c>
      <c r="AE325" s="15"/>
      <c r="AF325" s="16">
        <v>73.8</v>
      </c>
      <c r="AG325" s="16">
        <v>24.6</v>
      </c>
      <c r="AH325" s="17">
        <f t="shared" si="18"/>
        <v>38.94</v>
      </c>
      <c r="AI325" s="17"/>
    </row>
    <row r="326" spans="1:35" ht="24" customHeight="1">
      <c r="A326" s="7">
        <v>53019040321</v>
      </c>
      <c r="B326" s="7" t="s">
        <v>168</v>
      </c>
      <c r="C326" s="8" t="s">
        <v>41</v>
      </c>
      <c r="D326" s="8" t="s">
        <v>66</v>
      </c>
      <c r="E326" s="9" t="s">
        <v>169</v>
      </c>
      <c r="F326" s="9" t="s">
        <v>37</v>
      </c>
      <c r="G326" s="8" t="s">
        <v>42</v>
      </c>
      <c r="H326" s="10">
        <v>2006.07</v>
      </c>
      <c r="I326" s="8">
        <v>13</v>
      </c>
      <c r="J326" s="8" t="s">
        <v>44</v>
      </c>
      <c r="K326" s="12" t="s">
        <v>72</v>
      </c>
      <c r="L326" s="13"/>
      <c r="M326" s="8">
        <v>5</v>
      </c>
      <c r="N326" s="8">
        <v>5</v>
      </c>
      <c r="O326" s="8">
        <v>2</v>
      </c>
      <c r="P326" s="8">
        <v>4</v>
      </c>
      <c r="Q326" s="8"/>
      <c r="R326" s="8">
        <v>8</v>
      </c>
      <c r="S326" s="8"/>
      <c r="T326" s="8"/>
      <c r="U326" s="8"/>
      <c r="V326" s="8"/>
      <c r="W326" s="8"/>
      <c r="X326" s="8"/>
      <c r="Y326" s="8"/>
      <c r="Z326" s="8">
        <v>2</v>
      </c>
      <c r="AA326" s="8"/>
      <c r="AB326" s="8"/>
      <c r="AC326" s="8">
        <v>1</v>
      </c>
      <c r="AD326" s="10">
        <f t="shared" si="17"/>
        <v>27</v>
      </c>
      <c r="AE326" s="15"/>
      <c r="AF326" s="16">
        <v>88.4</v>
      </c>
      <c r="AG326" s="16">
        <v>21.1</v>
      </c>
      <c r="AH326" s="17">
        <f t="shared" si="18"/>
        <v>46.424999999999997</v>
      </c>
      <c r="AI326" s="17"/>
    </row>
    <row r="327" spans="1:35" ht="24" customHeight="1">
      <c r="A327" s="7">
        <v>53019040322</v>
      </c>
      <c r="B327" s="7" t="s">
        <v>168</v>
      </c>
      <c r="C327" s="8" t="s">
        <v>111</v>
      </c>
      <c r="D327" s="8" t="s">
        <v>66</v>
      </c>
      <c r="E327" s="9" t="s">
        <v>169</v>
      </c>
      <c r="F327" s="9" t="s">
        <v>37</v>
      </c>
      <c r="G327" s="8" t="s">
        <v>42</v>
      </c>
      <c r="H327" s="10">
        <v>2010.08</v>
      </c>
      <c r="I327" s="8">
        <v>9</v>
      </c>
      <c r="J327" s="8" t="s">
        <v>44</v>
      </c>
      <c r="K327" s="12" t="s">
        <v>72</v>
      </c>
      <c r="L327" s="13">
        <v>1</v>
      </c>
      <c r="M327" s="8">
        <v>2</v>
      </c>
      <c r="N327" s="8">
        <v>2</v>
      </c>
      <c r="O327" s="8">
        <v>2</v>
      </c>
      <c r="P327" s="8">
        <v>4</v>
      </c>
      <c r="Q327" s="8">
        <v>2</v>
      </c>
      <c r="R327" s="8">
        <v>4</v>
      </c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>
        <v>2</v>
      </c>
      <c r="AD327" s="10">
        <f t="shared" si="17"/>
        <v>19</v>
      </c>
      <c r="AE327" s="15"/>
      <c r="AF327" s="16">
        <v>118.6</v>
      </c>
      <c r="AG327" s="16">
        <v>31.1</v>
      </c>
      <c r="AH327" s="17">
        <f t="shared" si="18"/>
        <v>58.094999999999999</v>
      </c>
      <c r="AI327" s="17"/>
    </row>
    <row r="328" spans="1:35" ht="24" customHeight="1">
      <c r="A328" s="7">
        <v>53019040323</v>
      </c>
      <c r="B328" s="7" t="s">
        <v>168</v>
      </c>
      <c r="C328" s="8" t="s">
        <v>59</v>
      </c>
      <c r="D328" s="8" t="s">
        <v>66</v>
      </c>
      <c r="E328" s="9" t="s">
        <v>172</v>
      </c>
      <c r="F328" s="9" t="s">
        <v>37</v>
      </c>
      <c r="G328" s="8" t="s">
        <v>42</v>
      </c>
      <c r="H328" s="10">
        <v>2009.08</v>
      </c>
      <c r="I328" s="8">
        <v>10</v>
      </c>
      <c r="J328" s="8" t="s">
        <v>39</v>
      </c>
      <c r="K328" s="12" t="s">
        <v>75</v>
      </c>
      <c r="L328" s="13"/>
      <c r="M328" s="8">
        <v>2</v>
      </c>
      <c r="N328" s="8">
        <v>2</v>
      </c>
      <c r="O328" s="8">
        <v>2</v>
      </c>
      <c r="P328" s="8">
        <v>4</v>
      </c>
      <c r="Q328" s="8"/>
      <c r="R328" s="8">
        <v>5</v>
      </c>
      <c r="S328" s="8"/>
      <c r="T328" s="8"/>
      <c r="U328" s="8"/>
      <c r="V328" s="8"/>
      <c r="W328" s="8"/>
      <c r="X328" s="8"/>
      <c r="Y328" s="8"/>
      <c r="Z328" s="8">
        <v>3</v>
      </c>
      <c r="AA328" s="8"/>
      <c r="AB328" s="8"/>
      <c r="AC328" s="8"/>
      <c r="AD328" s="10">
        <f t="shared" si="17"/>
        <v>18</v>
      </c>
      <c r="AE328" s="15"/>
      <c r="AF328" s="16">
        <v>88.2</v>
      </c>
      <c r="AG328" s="16">
        <v>26.3</v>
      </c>
      <c r="AH328" s="17">
        <f t="shared" si="18"/>
        <v>45.475000000000001</v>
      </c>
      <c r="AI328" s="17"/>
    </row>
    <row r="329" spans="1:35" ht="24" customHeight="1">
      <c r="A329" s="7">
        <v>53019040324</v>
      </c>
      <c r="B329" s="7" t="s">
        <v>168</v>
      </c>
      <c r="C329" s="8" t="s">
        <v>173</v>
      </c>
      <c r="D329" s="8" t="s">
        <v>66</v>
      </c>
      <c r="E329" s="9" t="s">
        <v>172</v>
      </c>
      <c r="F329" s="9" t="s">
        <v>37</v>
      </c>
      <c r="G329" s="8" t="s">
        <v>42</v>
      </c>
      <c r="H329" s="10">
        <v>2014.08</v>
      </c>
      <c r="I329" s="8">
        <v>34</v>
      </c>
      <c r="J329" s="8" t="s">
        <v>39</v>
      </c>
      <c r="K329" s="12" t="s">
        <v>66</v>
      </c>
      <c r="L329" s="13"/>
      <c r="M329" s="8">
        <v>2</v>
      </c>
      <c r="N329" s="8">
        <v>2</v>
      </c>
      <c r="O329" s="8">
        <v>2</v>
      </c>
      <c r="P329" s="8">
        <v>4</v>
      </c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>
        <v>6</v>
      </c>
      <c r="AB329" s="8"/>
      <c r="AC329" s="8">
        <v>2</v>
      </c>
      <c r="AD329" s="10">
        <f t="shared" si="17"/>
        <v>18</v>
      </c>
      <c r="AE329" s="15"/>
      <c r="AF329" s="16">
        <v>88.8</v>
      </c>
      <c r="AG329" s="16">
        <v>24.8</v>
      </c>
      <c r="AH329" s="17">
        <f t="shared" si="18"/>
        <v>45.16</v>
      </c>
      <c r="AI329" s="17"/>
    </row>
    <row r="330" spans="1:35" ht="24" customHeight="1">
      <c r="A330" s="7">
        <v>53019040325</v>
      </c>
      <c r="B330" s="7" t="s">
        <v>168</v>
      </c>
      <c r="C330" s="8" t="s">
        <v>60</v>
      </c>
      <c r="D330" s="8" t="s">
        <v>66</v>
      </c>
      <c r="E330" s="9" t="s">
        <v>174</v>
      </c>
      <c r="F330" s="9" t="s">
        <v>62</v>
      </c>
      <c r="G330" s="8" t="s">
        <v>63</v>
      </c>
      <c r="H330" s="10">
        <v>2014.08</v>
      </c>
      <c r="I330" s="8">
        <v>5</v>
      </c>
      <c r="J330" s="8" t="s">
        <v>58</v>
      </c>
      <c r="K330" s="12" t="s">
        <v>126</v>
      </c>
      <c r="L330" s="13"/>
      <c r="M330" s="8">
        <v>2</v>
      </c>
      <c r="N330" s="8">
        <v>2</v>
      </c>
      <c r="O330" s="8">
        <v>2</v>
      </c>
      <c r="P330" s="8">
        <v>4</v>
      </c>
      <c r="Q330" s="8"/>
      <c r="R330" s="8"/>
      <c r="S330" s="8"/>
      <c r="T330" s="8"/>
      <c r="U330" s="8"/>
      <c r="V330" s="8"/>
      <c r="W330" s="8"/>
      <c r="X330" s="8"/>
      <c r="Y330" s="8"/>
      <c r="Z330" s="8">
        <v>2</v>
      </c>
      <c r="AA330" s="8"/>
      <c r="AB330" s="8"/>
      <c r="AC330" s="8"/>
      <c r="AD330" s="10">
        <f t="shared" si="17"/>
        <v>12</v>
      </c>
      <c r="AE330" s="15"/>
      <c r="AF330" s="16">
        <v>56.8</v>
      </c>
      <c r="AG330" s="16">
        <v>19.899999999999999</v>
      </c>
      <c r="AH330" s="17">
        <f t="shared" si="18"/>
        <v>30.445</v>
      </c>
      <c r="AI330" s="17"/>
    </row>
    <row r="331" spans="1:35" ht="24" customHeight="1">
      <c r="A331" s="7">
        <v>53019040326</v>
      </c>
      <c r="B331" s="7" t="s">
        <v>168</v>
      </c>
      <c r="C331" s="8" t="s">
        <v>145</v>
      </c>
      <c r="D331" s="8" t="s">
        <v>66</v>
      </c>
      <c r="E331" s="9" t="s">
        <v>172</v>
      </c>
      <c r="F331" s="9" t="s">
        <v>37</v>
      </c>
      <c r="G331" s="8" t="s">
        <v>42</v>
      </c>
      <c r="H331" s="10">
        <v>2013.08</v>
      </c>
      <c r="I331" s="8">
        <v>6</v>
      </c>
      <c r="J331" s="8" t="s">
        <v>58</v>
      </c>
      <c r="K331" s="12" t="s">
        <v>72</v>
      </c>
      <c r="L331" s="13"/>
      <c r="M331" s="8">
        <v>2</v>
      </c>
      <c r="N331" s="8">
        <v>2</v>
      </c>
      <c r="O331" s="8">
        <v>2</v>
      </c>
      <c r="P331" s="8"/>
      <c r="Q331" s="8"/>
      <c r="R331" s="8">
        <v>1</v>
      </c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>
        <v>3</v>
      </c>
      <c r="AD331" s="10">
        <f t="shared" si="17"/>
        <v>10</v>
      </c>
      <c r="AE331" s="15"/>
      <c r="AF331" s="16" t="s">
        <v>149</v>
      </c>
      <c r="AG331" s="16" t="s">
        <v>149</v>
      </c>
      <c r="AH331" s="17" t="e">
        <f t="shared" si="18"/>
        <v>#VALUE!</v>
      </c>
      <c r="AI331" s="17"/>
    </row>
    <row r="332" spans="1:35" ht="24" customHeight="1">
      <c r="A332" s="7">
        <v>53019040327</v>
      </c>
      <c r="B332" s="7" t="s">
        <v>168</v>
      </c>
      <c r="C332" s="8" t="s">
        <v>55</v>
      </c>
      <c r="D332" s="8" t="s">
        <v>66</v>
      </c>
      <c r="E332" s="9" t="s">
        <v>172</v>
      </c>
      <c r="F332" s="9" t="s">
        <v>37</v>
      </c>
      <c r="G332" s="8" t="s">
        <v>42</v>
      </c>
      <c r="H332" s="10">
        <v>2013.08</v>
      </c>
      <c r="I332" s="8">
        <v>6</v>
      </c>
      <c r="J332" s="8" t="s">
        <v>39</v>
      </c>
      <c r="K332" s="12" t="s">
        <v>75</v>
      </c>
      <c r="L332" s="13"/>
      <c r="M332" s="8">
        <v>2</v>
      </c>
      <c r="N332" s="8">
        <v>2</v>
      </c>
      <c r="O332" s="8">
        <v>2</v>
      </c>
      <c r="P332" s="8">
        <v>4</v>
      </c>
      <c r="Q332" s="8"/>
      <c r="R332" s="8">
        <v>1</v>
      </c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>
        <v>3</v>
      </c>
      <c r="AD332" s="10">
        <f t="shared" si="17"/>
        <v>14</v>
      </c>
      <c r="AE332" s="15"/>
      <c r="AF332" s="16">
        <v>80.900000000000006</v>
      </c>
      <c r="AG332" s="16">
        <v>23.7</v>
      </c>
      <c r="AH332" s="17">
        <f t="shared" si="18"/>
        <v>40.81</v>
      </c>
      <c r="AI332" s="17"/>
    </row>
    <row r="333" spans="1:35" ht="24" customHeight="1">
      <c r="A333" s="7">
        <v>53019040328</v>
      </c>
      <c r="B333" s="7" t="s">
        <v>168</v>
      </c>
      <c r="C333" s="8" t="s">
        <v>137</v>
      </c>
      <c r="D333" s="8" t="s">
        <v>66</v>
      </c>
      <c r="E333" s="9" t="s">
        <v>172</v>
      </c>
      <c r="F333" s="9" t="s">
        <v>37</v>
      </c>
      <c r="G333" s="8" t="s">
        <v>42</v>
      </c>
      <c r="H333" s="10">
        <v>2013.08</v>
      </c>
      <c r="I333" s="8">
        <v>6</v>
      </c>
      <c r="J333" s="8" t="s">
        <v>58</v>
      </c>
      <c r="K333" s="12" t="s">
        <v>72</v>
      </c>
      <c r="L333" s="13">
        <v>1</v>
      </c>
      <c r="M333" s="8">
        <v>2</v>
      </c>
      <c r="N333" s="8">
        <v>2</v>
      </c>
      <c r="O333" s="8">
        <v>2</v>
      </c>
      <c r="P333" s="8"/>
      <c r="Q333" s="8"/>
      <c r="R333" s="8">
        <v>1</v>
      </c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>
        <v>3</v>
      </c>
      <c r="AD333" s="10">
        <f t="shared" si="17"/>
        <v>11</v>
      </c>
      <c r="AE333" s="15"/>
      <c r="AF333" s="16">
        <v>92.6</v>
      </c>
      <c r="AG333" s="16">
        <v>31.3</v>
      </c>
      <c r="AH333" s="17">
        <f t="shared" si="18"/>
        <v>46.664999999999999</v>
      </c>
      <c r="AI333" s="17"/>
    </row>
    <row r="334" spans="1:35" ht="24" customHeight="1">
      <c r="A334" s="7">
        <v>53019040329</v>
      </c>
      <c r="B334" s="7" t="s">
        <v>168</v>
      </c>
      <c r="C334" s="8" t="s">
        <v>142</v>
      </c>
      <c r="D334" s="8" t="s">
        <v>66</v>
      </c>
      <c r="E334" s="9" t="s">
        <v>172</v>
      </c>
      <c r="F334" s="9" t="s">
        <v>37</v>
      </c>
      <c r="G334" s="8" t="s">
        <v>42</v>
      </c>
      <c r="H334" s="10">
        <v>2013.08</v>
      </c>
      <c r="I334" s="8">
        <v>6</v>
      </c>
      <c r="J334" s="8" t="s">
        <v>58</v>
      </c>
      <c r="K334" s="12" t="s">
        <v>75</v>
      </c>
      <c r="L334" s="13"/>
      <c r="M334" s="8">
        <v>2</v>
      </c>
      <c r="N334" s="8">
        <v>2</v>
      </c>
      <c r="O334" s="8">
        <v>2</v>
      </c>
      <c r="P334" s="8"/>
      <c r="Q334" s="8"/>
      <c r="R334" s="8">
        <v>1</v>
      </c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>
        <v>3</v>
      </c>
      <c r="AD334" s="10">
        <f t="shared" si="17"/>
        <v>10</v>
      </c>
      <c r="AE334" s="15"/>
      <c r="AF334" s="16">
        <v>74.599999999999994</v>
      </c>
      <c r="AG334" s="16">
        <v>22.7</v>
      </c>
      <c r="AH334" s="17">
        <f t="shared" si="18"/>
        <v>37.055</v>
      </c>
      <c r="AI334" s="17"/>
    </row>
    <row r="335" spans="1:35" ht="24" customHeight="1">
      <c r="A335" s="7">
        <v>53019040330</v>
      </c>
      <c r="B335" s="7" t="s">
        <v>168</v>
      </c>
      <c r="C335" s="8" t="s">
        <v>141</v>
      </c>
      <c r="D335" s="8" t="s">
        <v>66</v>
      </c>
      <c r="E335" s="9" t="s">
        <v>172</v>
      </c>
      <c r="F335" s="9" t="s">
        <v>37</v>
      </c>
      <c r="G335" s="8" t="s">
        <v>42</v>
      </c>
      <c r="H335" s="10">
        <v>2014.08</v>
      </c>
      <c r="I335" s="8">
        <v>5</v>
      </c>
      <c r="J335" s="8" t="s">
        <v>58</v>
      </c>
      <c r="K335" s="12" t="s">
        <v>72</v>
      </c>
      <c r="L335" s="13"/>
      <c r="M335" s="8">
        <v>2</v>
      </c>
      <c r="N335" s="8">
        <v>2</v>
      </c>
      <c r="O335" s="8">
        <v>5</v>
      </c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10">
        <f t="shared" si="17"/>
        <v>9</v>
      </c>
      <c r="AE335" s="15"/>
      <c r="AF335" s="16">
        <v>91.6</v>
      </c>
      <c r="AG335" s="16">
        <v>28.4</v>
      </c>
      <c r="AH335" s="17">
        <f t="shared" si="18"/>
        <v>44.7</v>
      </c>
      <c r="AI335" s="17"/>
    </row>
    <row r="336" spans="1:35" ht="24" customHeight="1">
      <c r="A336" s="7">
        <v>53019040331</v>
      </c>
      <c r="B336" s="7" t="s">
        <v>168</v>
      </c>
      <c r="C336" s="8" t="s">
        <v>136</v>
      </c>
      <c r="D336" s="8" t="s">
        <v>66</v>
      </c>
      <c r="E336" s="9" t="s">
        <v>172</v>
      </c>
      <c r="F336" s="9" t="s">
        <v>37</v>
      </c>
      <c r="G336" s="8" t="s">
        <v>42</v>
      </c>
      <c r="H336" s="10">
        <v>2012.08</v>
      </c>
      <c r="I336" s="8">
        <v>7</v>
      </c>
      <c r="J336" s="8" t="s">
        <v>58</v>
      </c>
      <c r="K336" s="12" t="s">
        <v>75</v>
      </c>
      <c r="L336" s="13"/>
      <c r="M336" s="8">
        <v>2</v>
      </c>
      <c r="N336" s="8">
        <v>2</v>
      </c>
      <c r="O336" s="8">
        <v>2</v>
      </c>
      <c r="P336" s="8"/>
      <c r="Q336" s="8"/>
      <c r="R336" s="8">
        <v>2</v>
      </c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10">
        <f t="shared" si="17"/>
        <v>8</v>
      </c>
      <c r="AE336" s="15"/>
      <c r="AF336" s="16">
        <v>75.2</v>
      </c>
      <c r="AG336" s="16">
        <v>22.6</v>
      </c>
      <c r="AH336" s="17">
        <f t="shared" si="18"/>
        <v>36.630000000000003</v>
      </c>
      <c r="AI336" s="17"/>
    </row>
    <row r="337" spans="1:35" ht="24" customHeight="1">
      <c r="A337" s="7">
        <v>53019040332</v>
      </c>
      <c r="B337" s="7" t="s">
        <v>168</v>
      </c>
      <c r="C337" s="8" t="s">
        <v>95</v>
      </c>
      <c r="D337" s="8" t="s">
        <v>66</v>
      </c>
      <c r="E337" s="9" t="s">
        <v>172</v>
      </c>
      <c r="F337" s="9" t="s">
        <v>37</v>
      </c>
      <c r="G337" s="8" t="s">
        <v>42</v>
      </c>
      <c r="H337" s="10">
        <v>1998.08</v>
      </c>
      <c r="I337" s="8">
        <v>16</v>
      </c>
      <c r="J337" s="8" t="s">
        <v>131</v>
      </c>
      <c r="K337" s="12" t="s">
        <v>66</v>
      </c>
      <c r="L337" s="13"/>
      <c r="M337" s="8">
        <v>2</v>
      </c>
      <c r="N337" s="8">
        <v>5</v>
      </c>
      <c r="O337" s="8">
        <v>5</v>
      </c>
      <c r="P337" s="8">
        <v>4</v>
      </c>
      <c r="Q337" s="8">
        <v>2</v>
      </c>
      <c r="R337" s="8">
        <v>16</v>
      </c>
      <c r="S337" s="8"/>
      <c r="T337" s="8"/>
      <c r="U337" s="8"/>
      <c r="V337" s="8"/>
      <c r="W337" s="8"/>
      <c r="X337" s="8"/>
      <c r="Y337" s="8"/>
      <c r="Z337" s="8">
        <v>0</v>
      </c>
      <c r="AA337" s="8"/>
      <c r="AB337" s="8"/>
      <c r="AC337" s="8"/>
      <c r="AD337" s="10">
        <f t="shared" si="17"/>
        <v>34</v>
      </c>
      <c r="AE337" s="15"/>
      <c r="AF337" s="16">
        <v>87</v>
      </c>
      <c r="AG337" s="16">
        <v>30.8</v>
      </c>
      <c r="AH337" s="17">
        <f t="shared" si="18"/>
        <v>51.43</v>
      </c>
      <c r="AI337" s="17"/>
    </row>
    <row r="338" spans="1:35" ht="24" customHeight="1">
      <c r="A338" s="7">
        <v>53019040333</v>
      </c>
      <c r="B338" s="7" t="s">
        <v>175</v>
      </c>
      <c r="C338" s="8" t="s">
        <v>153</v>
      </c>
      <c r="D338" s="8" t="s">
        <v>72</v>
      </c>
      <c r="E338" s="9" t="s">
        <v>176</v>
      </c>
      <c r="F338" s="9" t="s">
        <v>37</v>
      </c>
      <c r="G338" s="8" t="s">
        <v>42</v>
      </c>
      <c r="H338" s="10">
        <v>2014.08</v>
      </c>
      <c r="I338" s="8">
        <v>5</v>
      </c>
      <c r="J338" s="8" t="s">
        <v>58</v>
      </c>
      <c r="K338" s="12" t="s">
        <v>72</v>
      </c>
      <c r="L338" s="13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10"/>
      <c r="AE338" s="15" t="s">
        <v>138</v>
      </c>
      <c r="AF338" s="16">
        <v>112.6</v>
      </c>
      <c r="AG338" s="16">
        <v>25.2</v>
      </c>
      <c r="AH338" s="17"/>
      <c r="AI338" s="17">
        <f t="shared" ref="AI338:AI347" si="19">AE338*0.5+(AF338+AG338)/2</f>
        <v>68.900000000000006</v>
      </c>
    </row>
    <row r="339" spans="1:35" ht="24" customHeight="1">
      <c r="A339" s="7">
        <v>53019040334</v>
      </c>
      <c r="B339" s="7" t="s">
        <v>175</v>
      </c>
      <c r="C339" s="8" t="s">
        <v>136</v>
      </c>
      <c r="D339" s="8" t="s">
        <v>72</v>
      </c>
      <c r="E339" s="9" t="s">
        <v>176</v>
      </c>
      <c r="F339" s="9" t="s">
        <v>37</v>
      </c>
      <c r="G339" s="8" t="s">
        <v>42</v>
      </c>
      <c r="H339" s="10">
        <v>2013.08</v>
      </c>
      <c r="I339" s="8">
        <v>6</v>
      </c>
      <c r="J339" s="8" t="s">
        <v>39</v>
      </c>
      <c r="K339" s="12" t="s">
        <v>72</v>
      </c>
      <c r="L339" s="13"/>
      <c r="M339" s="8"/>
      <c r="N339" s="8"/>
      <c r="O339" s="8"/>
      <c r="P339" s="8"/>
      <c r="Q339" s="8"/>
      <c r="R339" s="8"/>
      <c r="S339" s="8"/>
      <c r="T339" s="8"/>
      <c r="U339" s="8"/>
      <c r="V339" s="8">
        <v>10</v>
      </c>
      <c r="W339" s="8"/>
      <c r="X339" s="8"/>
      <c r="Y339" s="8"/>
      <c r="Z339" s="8"/>
      <c r="AA339" s="8">
        <v>2</v>
      </c>
      <c r="AB339" s="8"/>
      <c r="AC339" s="8"/>
      <c r="AD339" s="10"/>
      <c r="AE339" s="15">
        <f>SUM(T339+V339+X339+Z339+AA339)</f>
        <v>12</v>
      </c>
      <c r="AF339" s="16">
        <v>86.6</v>
      </c>
      <c r="AG339" s="16">
        <v>31.2</v>
      </c>
      <c r="AH339" s="17"/>
      <c r="AI339" s="17">
        <f t="shared" si="19"/>
        <v>64.900000000000006</v>
      </c>
    </row>
    <row r="340" spans="1:35" ht="24" customHeight="1">
      <c r="A340" s="7">
        <v>53019040335</v>
      </c>
      <c r="B340" s="7" t="s">
        <v>175</v>
      </c>
      <c r="C340" s="8" t="s">
        <v>153</v>
      </c>
      <c r="D340" s="8" t="s">
        <v>72</v>
      </c>
      <c r="E340" s="9" t="s">
        <v>176</v>
      </c>
      <c r="F340" s="9" t="s">
        <v>37</v>
      </c>
      <c r="G340" s="8" t="s">
        <v>42</v>
      </c>
      <c r="H340" s="10">
        <v>2014.08</v>
      </c>
      <c r="I340" s="8">
        <v>5</v>
      </c>
      <c r="J340" s="8" t="s">
        <v>58</v>
      </c>
      <c r="K340" s="12" t="s">
        <v>72</v>
      </c>
      <c r="L340" s="13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>
        <v>2</v>
      </c>
      <c r="AA340" s="8"/>
      <c r="AB340" s="8"/>
      <c r="AC340" s="8"/>
      <c r="AD340" s="10"/>
      <c r="AE340" s="15">
        <f>SUM(T340+V340+X340+Z340+AA340)</f>
        <v>2</v>
      </c>
      <c r="AF340" s="16">
        <v>111.9</v>
      </c>
      <c r="AG340" s="16">
        <v>29.3</v>
      </c>
      <c r="AH340" s="17"/>
      <c r="AI340" s="17">
        <f t="shared" si="19"/>
        <v>71.599999999999994</v>
      </c>
    </row>
    <row r="341" spans="1:35" ht="24" customHeight="1">
      <c r="A341" s="7">
        <v>53019040336</v>
      </c>
      <c r="B341" s="7" t="s">
        <v>175</v>
      </c>
      <c r="C341" s="8" t="s">
        <v>153</v>
      </c>
      <c r="D341" s="8" t="s">
        <v>72</v>
      </c>
      <c r="E341" s="9" t="s">
        <v>176</v>
      </c>
      <c r="F341" s="9" t="s">
        <v>37</v>
      </c>
      <c r="G341" s="8" t="s">
        <v>42</v>
      </c>
      <c r="H341" s="10">
        <v>2002.08</v>
      </c>
      <c r="I341" s="8">
        <v>17</v>
      </c>
      <c r="J341" s="8" t="s">
        <v>65</v>
      </c>
      <c r="K341" s="12" t="s">
        <v>72</v>
      </c>
      <c r="L341" s="13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10"/>
      <c r="AE341" s="15" t="s">
        <v>138</v>
      </c>
      <c r="AF341" s="16">
        <v>111.9</v>
      </c>
      <c r="AG341" s="16">
        <v>28.4</v>
      </c>
      <c r="AH341" s="17"/>
      <c r="AI341" s="17">
        <f t="shared" si="19"/>
        <v>70.150000000000006</v>
      </c>
    </row>
    <row r="342" spans="1:35" ht="24" customHeight="1">
      <c r="A342" s="7">
        <v>53019040337</v>
      </c>
      <c r="B342" s="7" t="s">
        <v>175</v>
      </c>
      <c r="C342" s="8" t="s">
        <v>153</v>
      </c>
      <c r="D342" s="8" t="s">
        <v>72</v>
      </c>
      <c r="E342" s="9" t="s">
        <v>134</v>
      </c>
      <c r="F342" s="9" t="s">
        <v>37</v>
      </c>
      <c r="G342" s="8" t="s">
        <v>42</v>
      </c>
      <c r="H342" s="10">
        <v>2013.08</v>
      </c>
      <c r="I342" s="8">
        <v>6</v>
      </c>
      <c r="J342" s="8" t="s">
        <v>39</v>
      </c>
      <c r="K342" s="12" t="s">
        <v>72</v>
      </c>
      <c r="L342" s="13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>
        <v>10</v>
      </c>
      <c r="Y342" s="8"/>
      <c r="Z342" s="8">
        <v>2</v>
      </c>
      <c r="AA342" s="8"/>
      <c r="AB342" s="8"/>
      <c r="AC342" s="8"/>
      <c r="AD342" s="10"/>
      <c r="AE342" s="15">
        <f>SUM(T342+V342+X342+Z342+AA342)</f>
        <v>12</v>
      </c>
      <c r="AF342" s="16">
        <v>103.5</v>
      </c>
      <c r="AG342" s="16">
        <v>31</v>
      </c>
      <c r="AH342" s="17"/>
      <c r="AI342" s="17">
        <f t="shared" si="19"/>
        <v>73.25</v>
      </c>
    </row>
    <row r="343" spans="1:35" ht="24" customHeight="1">
      <c r="A343" s="7">
        <v>53019040338</v>
      </c>
      <c r="B343" s="7" t="s">
        <v>175</v>
      </c>
      <c r="C343" s="8" t="s">
        <v>153</v>
      </c>
      <c r="D343" s="8" t="s">
        <v>72</v>
      </c>
      <c r="E343" s="9" t="s">
        <v>134</v>
      </c>
      <c r="F343" s="9" t="s">
        <v>37</v>
      </c>
      <c r="G343" s="8" t="s">
        <v>42</v>
      </c>
      <c r="H343" s="10">
        <v>2013.08</v>
      </c>
      <c r="I343" s="8">
        <v>6</v>
      </c>
      <c r="J343" s="8" t="s">
        <v>58</v>
      </c>
      <c r="K343" s="12" t="s">
        <v>72</v>
      </c>
      <c r="L343" s="13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10"/>
      <c r="AE343" s="15" t="s">
        <v>138</v>
      </c>
      <c r="AF343" s="16">
        <v>96.6</v>
      </c>
      <c r="AG343" s="16">
        <v>29.7</v>
      </c>
      <c r="AH343" s="17"/>
      <c r="AI343" s="17">
        <f t="shared" si="19"/>
        <v>63.15</v>
      </c>
    </row>
    <row r="344" spans="1:35" ht="24" customHeight="1">
      <c r="A344" s="7">
        <v>53019040339</v>
      </c>
      <c r="B344" s="7" t="s">
        <v>175</v>
      </c>
      <c r="C344" s="8" t="s">
        <v>153</v>
      </c>
      <c r="D344" s="8" t="s">
        <v>72</v>
      </c>
      <c r="E344" s="9" t="s">
        <v>134</v>
      </c>
      <c r="F344" s="9" t="s">
        <v>37</v>
      </c>
      <c r="G344" s="8" t="s">
        <v>42</v>
      </c>
      <c r="H344" s="10">
        <v>2013.08</v>
      </c>
      <c r="I344" s="8">
        <v>6</v>
      </c>
      <c r="J344" s="8" t="s">
        <v>58</v>
      </c>
      <c r="K344" s="12" t="s">
        <v>72</v>
      </c>
      <c r="L344" s="13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>
        <v>2</v>
      </c>
      <c r="AB344" s="8"/>
      <c r="AC344" s="8"/>
      <c r="AD344" s="10"/>
      <c r="AE344" s="15">
        <f>SUM(T344+V344+X344+Z344+AA344)</f>
        <v>2</v>
      </c>
      <c r="AF344" s="16">
        <v>102.6</v>
      </c>
      <c r="AG344" s="16">
        <v>29</v>
      </c>
      <c r="AH344" s="17"/>
      <c r="AI344" s="17">
        <f t="shared" si="19"/>
        <v>66.8</v>
      </c>
    </row>
    <row r="345" spans="1:35" ht="24" customHeight="1">
      <c r="A345" s="7">
        <v>53019040340</v>
      </c>
      <c r="B345" s="7" t="s">
        <v>175</v>
      </c>
      <c r="C345" s="8" t="s">
        <v>153</v>
      </c>
      <c r="D345" s="8" t="s">
        <v>72</v>
      </c>
      <c r="E345" s="9" t="s">
        <v>134</v>
      </c>
      <c r="F345" s="9" t="s">
        <v>37</v>
      </c>
      <c r="G345" s="8" t="s">
        <v>42</v>
      </c>
      <c r="H345" s="10">
        <v>2014.08</v>
      </c>
      <c r="I345" s="8">
        <v>5</v>
      </c>
      <c r="J345" s="8" t="s">
        <v>58</v>
      </c>
      <c r="K345" s="12" t="s">
        <v>72</v>
      </c>
      <c r="L345" s="13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10"/>
      <c r="AE345" s="15" t="s">
        <v>138</v>
      </c>
      <c r="AF345" s="16">
        <v>96</v>
      </c>
      <c r="AG345" s="16">
        <v>32.700000000000003</v>
      </c>
      <c r="AH345" s="17"/>
      <c r="AI345" s="17">
        <f t="shared" si="19"/>
        <v>64.349999999999994</v>
      </c>
    </row>
    <row r="346" spans="1:35" ht="24" customHeight="1">
      <c r="A346" s="7">
        <v>53019040341</v>
      </c>
      <c r="B346" s="7" t="s">
        <v>175</v>
      </c>
      <c r="C346" s="8" t="s">
        <v>153</v>
      </c>
      <c r="D346" s="8" t="s">
        <v>72</v>
      </c>
      <c r="E346" s="9" t="s">
        <v>134</v>
      </c>
      <c r="F346" s="9" t="s">
        <v>37</v>
      </c>
      <c r="G346" s="8" t="s">
        <v>42</v>
      </c>
      <c r="H346" s="10">
        <v>2013.08</v>
      </c>
      <c r="I346" s="8">
        <v>6</v>
      </c>
      <c r="J346" s="8" t="s">
        <v>58</v>
      </c>
      <c r="K346" s="12" t="s">
        <v>72</v>
      </c>
      <c r="L346" s="13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>
        <v>10</v>
      </c>
      <c r="Y346" s="8"/>
      <c r="Z346" s="8"/>
      <c r="AA346" s="8"/>
      <c r="AB346" s="8"/>
      <c r="AC346" s="8"/>
      <c r="AD346" s="10"/>
      <c r="AE346" s="15">
        <f>SUM(T346+V346+X346+Z346+AA346)</f>
        <v>10</v>
      </c>
      <c r="AF346" s="16">
        <v>117.9</v>
      </c>
      <c r="AG346" s="16">
        <v>32.200000000000003</v>
      </c>
      <c r="AH346" s="17"/>
      <c r="AI346" s="17">
        <f t="shared" si="19"/>
        <v>80.05</v>
      </c>
    </row>
    <row r="347" spans="1:35" ht="24" customHeight="1">
      <c r="A347" s="7">
        <v>53019040342</v>
      </c>
      <c r="B347" s="7" t="s">
        <v>175</v>
      </c>
      <c r="C347" s="8" t="s">
        <v>157</v>
      </c>
      <c r="D347" s="8" t="s">
        <v>72</v>
      </c>
      <c r="E347" s="9" t="s">
        <v>134</v>
      </c>
      <c r="F347" s="9" t="s">
        <v>37</v>
      </c>
      <c r="G347" s="8" t="s">
        <v>42</v>
      </c>
      <c r="H347" s="10">
        <v>1999.04</v>
      </c>
      <c r="I347" s="8">
        <v>20</v>
      </c>
      <c r="J347" s="8" t="s">
        <v>44</v>
      </c>
      <c r="K347" s="12" t="s">
        <v>72</v>
      </c>
      <c r="L347" s="13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10"/>
      <c r="AE347" s="15" t="s">
        <v>138</v>
      </c>
      <c r="AF347" s="16">
        <v>112.8</v>
      </c>
      <c r="AG347" s="16">
        <v>9.9</v>
      </c>
      <c r="AH347" s="17"/>
      <c r="AI347" s="17">
        <f t="shared" si="19"/>
        <v>61.35</v>
      </c>
    </row>
  </sheetData>
  <mergeCells count="36">
    <mergeCell ref="S3:S5"/>
    <mergeCell ref="J2:J5"/>
    <mergeCell ref="C2:C5"/>
    <mergeCell ref="D2:D5"/>
    <mergeCell ref="E2:E5"/>
    <mergeCell ref="F2:F5"/>
    <mergeCell ref="T4:U4"/>
    <mergeCell ref="V4:W4"/>
    <mergeCell ref="G2:G5"/>
    <mergeCell ref="R3:R5"/>
    <mergeCell ref="A1:AI1"/>
    <mergeCell ref="L2:AE2"/>
    <mergeCell ref="M3:O3"/>
    <mergeCell ref="T3:Y3"/>
    <mergeCell ref="H2:H5"/>
    <mergeCell ref="I2:I5"/>
    <mergeCell ref="X4:Y4"/>
    <mergeCell ref="A2:A5"/>
    <mergeCell ref="B2:B5"/>
    <mergeCell ref="M4:M5"/>
    <mergeCell ref="N4:N5"/>
    <mergeCell ref="O4:O5"/>
    <mergeCell ref="P3:P5"/>
    <mergeCell ref="Q3:Q5"/>
    <mergeCell ref="K2:K5"/>
    <mergeCell ref="L3:L5"/>
    <mergeCell ref="AI2:AI5"/>
    <mergeCell ref="Z3:Z5"/>
    <mergeCell ref="AA3:AA5"/>
    <mergeCell ref="AB3:AB5"/>
    <mergeCell ref="AC3:AC5"/>
    <mergeCell ref="AD3:AD5"/>
    <mergeCell ref="AE3:AE5"/>
    <mergeCell ref="AF3:AF5"/>
    <mergeCell ref="AG2:AG5"/>
    <mergeCell ref="AH2:AH5"/>
  </mergeCells>
  <phoneticPr fontId="7" type="noConversion"/>
  <dataValidations count="10">
    <dataValidation type="list" allowBlank="1" showInputMessage="1" showErrorMessage="1" sqref="E42">
      <formula1>"语数,英语,音乐,体育,美术,语文,数学,物理,化学,生物,政治,地理,校医"</formula1>
    </dataValidation>
    <dataValidation type="list" allowBlank="1" showInputMessage="1" showErrorMessage="1" sqref="G42">
      <formula1>"研究生,本科,大专"</formula1>
    </dataValidation>
    <dataValidation type="list" allowBlank="1" showInputMessage="1" showErrorMessage="1" sqref="K42">
      <formula1>"中职,高中,初中,小学,幼教,无"</formula1>
    </dataValidation>
    <dataValidation type="list" allowBlank="1" showInputMessage="1" showErrorMessage="1" sqref="E81 D6:D347">
      <formula1>"请选择,幼儿园,小学,初中,高中"</formula1>
    </dataValidation>
    <dataValidation type="list" allowBlank="1" showInputMessage="1" showErrorMessage="1" sqref="E6:E11 E13:E20 E22:E41 E43:E80 E82:E85 E87:E226 E228:E268 E270:E322 E325:E347">
      <formula1>"请选择,幼儿园,语数,语文,数学,英语,历史,物理,化学,音乐,体育,美术"</formula1>
    </dataValidation>
    <dataValidation type="list" allowBlank="1" showInputMessage="1" showErrorMessage="1" sqref="F6:F11 F13:F20 F22:F322 F325:F347">
      <formula1>"请选择,是,否"</formula1>
    </dataValidation>
    <dataValidation type="list" allowBlank="1" showInputMessage="1" showErrorMessage="1" sqref="G6:G11 G13:G20 G22:G41 G43:G85 G87:G226 G228:G268 G270:G322 G325:G347">
      <formula1>"请选择,研究生,本科,专科"</formula1>
    </dataValidation>
    <dataValidation type="list" allowBlank="1" showInputMessage="1" showErrorMessage="1" sqref="J6:J347">
      <formula1>"请选择,高级教师（5级）,高级教师（6级）,高级教师（7级）,一级教师（8级）,一级教师（9级）,一级教师（10级）,二级教师（11级）,二级教师（12级）"</formula1>
    </dataValidation>
    <dataValidation type="list" allowBlank="1" showInputMessage="1" showErrorMessage="1" sqref="K6:K20 K22:K41 K43:K85 K87:K98 K100:K226 K228:K268 K270:K322 K325:K347">
      <formula1>"请选择,中职,高中,初中,小学,幼教,无"</formula1>
    </dataValidation>
    <dataValidation allowBlank="1" showInputMessage="1" showErrorMessage="1" sqref="A6:B347"/>
  </dataValidations>
  <printOptions horizontalCentered="1"/>
  <pageMargins left="0.27916666666666701" right="0.27916666666666701" top="0.70902777777777803" bottom="0.46875" header="0.46875" footer="0.27916666666666701"/>
  <pageSetup paperSize="9" scale="60" fitToHeight="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网络公示</vt:lpstr>
      <vt:lpstr>网络公示!Print_Titles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freeuser</cp:lastModifiedBy>
  <dcterms:created xsi:type="dcterms:W3CDTF">2019-08-10T07:33:00Z</dcterms:created>
  <dcterms:modified xsi:type="dcterms:W3CDTF">2019-08-10T09:15:57Z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