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19" lockStructure="1"/>
  <bookViews>
    <workbookView xWindow="600" yWindow="75" windowWidth="19395" windowHeight="6675"/>
  </bookViews>
  <sheets>
    <sheet name="2019公示" sheetId="1" r:id="rId1"/>
  </sheets>
  <definedNames>
    <definedName name="_xlnm._FilterDatabase" localSheetId="0" hidden="1">'2019公示'!$A$5:$O$44</definedName>
    <definedName name="_xlnm.Print_Area" localSheetId="0">'2019公示'!$A$1:$O$49</definedName>
    <definedName name="_xlnm.Print_Titles" localSheetId="0">'2019公示'!$4:$5</definedName>
  </definedNames>
  <calcPr calcId="145621"/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6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3" i="1"/>
  <c r="S34" i="1"/>
  <c r="S35" i="1"/>
  <c r="S36" i="1"/>
  <c r="S37" i="1"/>
  <c r="S38" i="1"/>
  <c r="S39" i="1"/>
  <c r="S40" i="1"/>
  <c r="S41" i="1"/>
  <c r="S42" i="1"/>
  <c r="S43" i="1"/>
  <c r="S6" i="1"/>
  <c r="Q31" i="1"/>
  <c r="R31" i="1" s="1"/>
  <c r="Q32" i="1"/>
  <c r="R32" i="1" s="1"/>
  <c r="Q30" i="1"/>
  <c r="R30" i="1" s="1"/>
</calcChain>
</file>

<file path=xl/sharedStrings.xml><?xml version="1.0" encoding="utf-8"?>
<sst xmlns="http://schemas.openxmlformats.org/spreadsheetml/2006/main" count="186" uniqueCount="115">
  <si>
    <t>重庆红岩联线文化发展管理中心</t>
    <phoneticPr fontId="3" type="noConversion"/>
  </si>
  <si>
    <t>2019年上半年公开招聘工作人员笔试、面试和总成绩公布表</t>
    <phoneticPr fontId="3" type="noConversion"/>
  </si>
  <si>
    <t xml:space="preserve">    根据2019年上半年事业单位公开招聘工作人员的工作安排，重庆红岩联线文化发展管理中心组织开展了笔试、面试工作，并认真履行监督职责。现将报考红岩联线管理中心的39名面试人员各项成绩各项成绩公布如下：</t>
    <phoneticPr fontId="3" type="noConversion"/>
  </si>
  <si>
    <t>序号</t>
    <phoneticPr fontId="3" type="noConversion"/>
  </si>
  <si>
    <t>报考职位</t>
    <phoneticPr fontId="3" type="noConversion"/>
  </si>
  <si>
    <t>准考证号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</si>
  <si>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</si>
  <si>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</si>
  <si>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</si>
  <si>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是否进入体检</t>
    <phoneticPr fontId="3" type="noConversion"/>
  </si>
  <si>
    <t>综合笔试成绩</t>
    <phoneticPr fontId="3" type="noConversion"/>
  </si>
  <si>
    <t>管理/专业成绩</t>
    <phoneticPr fontId="3" type="noConversion"/>
  </si>
  <si>
    <r>
      <t>合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宋体"/>
        <family val="3"/>
        <charset val="134"/>
      </rPr>
      <t>计</t>
    </r>
    <r>
      <rPr>
        <b/>
        <sz val="11"/>
        <color indexed="8"/>
        <rFont val="宋体"/>
        <family val="3"/>
        <charset val="134"/>
      </rPr>
      <t xml:space="preserve"> </t>
    </r>
    <phoneticPr fontId="3" type="noConversion"/>
  </si>
  <si>
    <t>笔 试
折 算</t>
    <phoneticPr fontId="3" type="noConversion"/>
  </si>
  <si>
    <t>专业现场实作</t>
    <phoneticPr fontId="3" type="noConversion"/>
  </si>
  <si>
    <t>结构化面试</t>
    <phoneticPr fontId="3" type="noConversion"/>
  </si>
  <si>
    <t>合计</t>
    <phoneticPr fontId="3" type="noConversion"/>
  </si>
  <si>
    <t>面 试
折 算</t>
    <phoneticPr fontId="3" type="noConversion"/>
  </si>
  <si>
    <t>基建管理</t>
  </si>
  <si>
    <t>92141082512</t>
  </si>
  <si>
    <t>朱芮</t>
  </si>
  <si>
    <t>92141080404</t>
  </si>
  <si>
    <t>周晨曦</t>
  </si>
  <si>
    <t>92141100307</t>
  </si>
  <si>
    <t>刘婧</t>
  </si>
  <si>
    <t>园林绿化及景观设计</t>
  </si>
  <si>
    <t>92111133113</t>
  </si>
  <si>
    <t>周廉睿</t>
  </si>
  <si>
    <t>92111125025</t>
  </si>
  <si>
    <t>罗宇航</t>
  </si>
  <si>
    <t>92111123620</t>
  </si>
  <si>
    <t>白慧雯</t>
  </si>
  <si>
    <t>编研员</t>
  </si>
  <si>
    <t>92111135130</t>
  </si>
  <si>
    <t>华得凤</t>
  </si>
  <si>
    <t>92111130903</t>
  </si>
  <si>
    <t>贺显勇</t>
  </si>
  <si>
    <t>92111113218</t>
  </si>
  <si>
    <t>缺考</t>
    <phoneticPr fontId="3" type="noConversion"/>
  </si>
  <si>
    <t>解安妮</t>
  </si>
  <si>
    <t>文物复制员</t>
  </si>
  <si>
    <t>92111124322</t>
  </si>
  <si>
    <t>王灵沚</t>
  </si>
  <si>
    <t>92111122513</t>
  </si>
  <si>
    <t>陈钰贤</t>
  </si>
  <si>
    <t>92111120728</t>
  </si>
  <si>
    <t>单正平</t>
  </si>
  <si>
    <t>讲解员</t>
  </si>
  <si>
    <t>92111134712</t>
  </si>
  <si>
    <t>古越</t>
  </si>
  <si>
    <t>92111134801</t>
  </si>
  <si>
    <t>邱获翼</t>
  </si>
  <si>
    <t>92111135305</t>
  </si>
  <si>
    <t>王锦月</t>
  </si>
  <si>
    <t>92111123225</t>
  </si>
  <si>
    <t>王灿</t>
  </si>
  <si>
    <t>92111131410</t>
  </si>
  <si>
    <t>张凌燕</t>
  </si>
  <si>
    <t>92111113122</t>
  </si>
  <si>
    <t>邓荔筠</t>
  </si>
  <si>
    <t>92111122611</t>
  </si>
  <si>
    <t>张露</t>
  </si>
  <si>
    <t>92111134908</t>
  </si>
  <si>
    <t>陈文沛</t>
  </si>
  <si>
    <t>92111112520</t>
  </si>
  <si>
    <t>刘畅</t>
  </si>
  <si>
    <t>92111124814</t>
  </si>
  <si>
    <t>杨莉</t>
  </si>
  <si>
    <t>92111131705</t>
  </si>
  <si>
    <t>李常琴</t>
  </si>
  <si>
    <t>92111134906</t>
  </si>
  <si>
    <t>胡晓</t>
  </si>
  <si>
    <t>影视编辑及特效包装</t>
  </si>
  <si>
    <t>92141072903</t>
  </si>
  <si>
    <t>邓占成</t>
  </si>
  <si>
    <t>92141051906</t>
  </si>
  <si>
    <t>杨维</t>
  </si>
  <si>
    <t>影视编辑及特效包装</t>
    <phoneticPr fontId="3" type="noConversion"/>
  </si>
  <si>
    <t>92141100321</t>
  </si>
  <si>
    <t>李宏</t>
  </si>
  <si>
    <t>保卫干事</t>
  </si>
  <si>
    <t>92141032026</t>
  </si>
  <si>
    <t>刘莉秋</t>
  </si>
  <si>
    <t>92141031016</t>
  </si>
  <si>
    <t>庹玉琴</t>
  </si>
  <si>
    <t>92141073429</t>
  </si>
  <si>
    <t>刘雅各</t>
  </si>
  <si>
    <t>92141062703</t>
  </si>
  <si>
    <t>黄国靖</t>
  </si>
  <si>
    <t>92141030712</t>
  </si>
  <si>
    <t>李劲松</t>
  </si>
  <si>
    <t>92141040630</t>
  </si>
  <si>
    <t>刘皓</t>
  </si>
  <si>
    <t>宣传干事(选聘)</t>
  </si>
  <si>
    <t>92141102219</t>
  </si>
  <si>
    <t>袁艺丹</t>
  </si>
  <si>
    <t>92141041329</t>
  </si>
  <si>
    <t>熊梦婪</t>
  </si>
  <si>
    <t>92141041817</t>
  </si>
  <si>
    <t>徐小翔</t>
  </si>
  <si>
    <t>纪检监察员(选聘)</t>
  </si>
  <si>
    <t>92141070522</t>
  </si>
  <si>
    <t>冷倩</t>
  </si>
  <si>
    <t>92141071720</t>
  </si>
  <si>
    <t>喻立</t>
  </si>
  <si>
    <t>92141020205</t>
  </si>
  <si>
    <t>贺艺</t>
  </si>
  <si>
    <t xml:space="preserve">注：总成绩计算公式为：综合笔试成绩×30%+专业知识成绩×30%+面试成绩×40%＝总成绩 </t>
    <phoneticPr fontId="3" type="noConversion"/>
  </si>
  <si>
    <t xml:space="preserve">     影视编辑及特效包装岗：  面试成绩=专业现场实作*40%+结构化面试*60%</t>
    <phoneticPr fontId="3" type="noConversion"/>
  </si>
  <si>
    <t>姓名</t>
    <phoneticPr fontId="3" type="noConversion"/>
  </si>
  <si>
    <t>分组</t>
  </si>
  <si>
    <t>是</t>
    <phoneticPr fontId="3" type="noConversion"/>
  </si>
  <si>
    <t>否</t>
    <phoneticPr fontId="3" type="noConversion"/>
  </si>
  <si>
    <t>计分员：</t>
    <phoneticPr fontId="3" type="noConversion"/>
  </si>
  <si>
    <t>监督员：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</si>
</sst>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4"/>
      <color theme="0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黑体"/>
      <family val="3"/>
      <charset val="134"/>
    </font>
    <font>
      <b/>
      <sz val="24"/>
      <color indexed="8"/>
      <name val="宋体"/>
      <family val="3"/>
      <charset val="134"/>
    </font>
    <font>
      <sz val="11"/>
      <color indexed="8"/>
      <name val="方正仿宋_GBK"/>
      <family val="4"/>
      <charset val="134"/>
    </font>
    <font>
      <b/>
      <sz val="11"/>
      <color indexed="8"/>
      <name val="黑体"/>
      <family val="3"/>
      <charset val="134"/>
    </font>
    <font>
      <sz val="11"/>
      <color theme="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0"/>
      <name val="仿宋_GB2312"/>
      <family val="3"/>
      <charset val="134"/>
    </font>
    <font>
      <sz val="12"/>
      <color indexed="8"/>
      <name val="方正仿宋_GBK"/>
      <family val="4"/>
      <charset val="134"/>
    </font>
    <font>
      <sz val="12"/>
      <color indexed="8"/>
      <name val="仿宋_GB2312"/>
      <family val="3"/>
      <charset val="134"/>
    </font>
    <font>
      <sz val="12"/>
      <color theme="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方正仿宋_GBK"/>
      <family val="4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3" fontId="9" fillId="0" borderId="9" xfId="1" applyFont="1" applyBorder="1" applyAlignment="1">
      <alignment horizontal="right" vertical="center" wrapText="1"/>
    </xf>
    <xf numFmtId="43" fontId="9" fillId="0" borderId="9" xfId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43" fontId="1" fillId="0" borderId="9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3" fontId="14" fillId="0" borderId="0" xfId="1" applyFont="1">
      <alignment vertical="center"/>
    </xf>
    <xf numFmtId="43" fontId="17" fillId="0" borderId="0" xfId="1" applyFont="1" applyAlignment="1">
      <alignment horizontal="center" vertical="center"/>
    </xf>
    <xf numFmtId="43" fontId="18" fillId="0" borderId="0" xfId="1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0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9" fontId="1" fillId="3" borderId="9" xfId="1" applyNumberFormat="1" applyFont="1" applyFill="1" applyBorder="1" applyAlignment="1">
      <alignment horizontal="center" vertical="center"/>
    </xf>
    <xf numFmtId="43" fontId="1" fillId="3" borderId="9" xfId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3" fontId="1" fillId="3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43" fontId="9" fillId="0" borderId="9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2" borderId="9" xfId="1" applyFont="1" applyFill="1" applyBorder="1" applyAlignment="1">
      <alignment horizontal="center" vertical="center" wrapText="1"/>
    </xf>
    <xf numFmtId="43" fontId="19" fillId="0" borderId="9" xfId="1" applyFont="1" applyBorder="1" applyAlignment="1">
      <alignment horizontal="right" vertical="center" wrapText="1"/>
    </xf>
    <xf numFmtId="43" fontId="10" fillId="3" borderId="9" xfId="1" applyFont="1" applyFill="1" applyBorder="1" applyAlignment="1">
      <alignment horizontal="center" vertical="center"/>
    </xf>
    <xf numFmtId="43" fontId="10" fillId="0" borderId="9" xfId="1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_红岩联线复审通过人员及准考证表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>
      <selection activeCell="V3" sqref="V3"/>
    </sheetView>
  </sheetViews>
  <sheetFormatPr defaultRowHeight="13.5"/>
  <cols>
    <col min="1" max="1" width="0.75" style="3" customWidth="1"/>
    <col min="2" max="2" width="5.75" style="26" bestFit="1" customWidth="1"/>
    <col min="3" max="3" width="18.5" style="26" customWidth="1"/>
    <col min="4" max="4" width="9.625" style="26" customWidth="1"/>
    <col min="5" max="5" width="14.375" style="27" customWidth="1"/>
    <col min="6" max="6" width="8.75" style="28" customWidth="1"/>
    <col min="7" max="7" width="10.875" style="28" customWidth="1"/>
    <col min="8" max="8" width="9.625" style="28" bestFit="1" customWidth="1"/>
    <col min="9" max="9" width="7.75" style="28" customWidth="1"/>
    <col min="10" max="10" width="8.625" style="28" customWidth="1"/>
    <col min="11" max="11" width="9.25" style="29" customWidth="1"/>
    <col min="12" max="12" width="8.75" style="28" hidden="1" customWidth="1"/>
    <col min="13" max="13" width="9.25" style="28" customWidth="1"/>
    <col min="14" max="14" width="8.625" style="28" bestFit="1" customWidth="1"/>
    <col min="15" max="15" width="5.625" style="26" customWidth="1"/>
    <col min="16" max="20" width="0" hidden="1" customWidth="1"/>
  </cols>
  <sheetData>
    <row r="1" spans="1:20" s="2" customFormat="1" ht="20.25" customHeight="1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0" s="2" customFormat="1" ht="19.5" customHeight="1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0" s="2" customFormat="1" ht="45.75" customHeight="1" thickBot="1">
      <c r="A3" s="1"/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20" ht="12.75" customHeight="1">
      <c r="B4" s="45" t="s">
        <v>3</v>
      </c>
      <c r="C4" s="47" t="s">
        <v>4</v>
      </c>
      <c r="D4" s="40" t="s">
        <v>109</v>
      </c>
      <c r="E4" s="49" t="s">
        <v>5</v>
      </c>
      <c r="F4" s="51" t="s">
        <v>6</v>
      </c>
      <c r="G4" s="51"/>
      <c r="H4" s="51"/>
      <c r="I4" s="51"/>
      <c r="J4" s="52" t="s">
        <v>7</v>
      </c>
      <c r="K4" s="53"/>
      <c r="L4" s="53"/>
      <c r="M4" s="54"/>
      <c r="N4" s="51" t="s">
        <v>8</v>
      </c>
      <c r="O4" s="56" t="s">
        <v>9</v>
      </c>
    </row>
    <row r="5" spans="1:20" ht="32.25" customHeight="1">
      <c r="B5" s="46"/>
      <c r="C5" s="48"/>
      <c r="D5" s="41"/>
      <c r="E5" s="50"/>
      <c r="F5" s="4" t="s">
        <v>10</v>
      </c>
      <c r="G5" s="5" t="s">
        <v>11</v>
      </c>
      <c r="H5" s="5" t="s">
        <v>12</v>
      </c>
      <c r="I5" s="4" t="s">
        <v>13</v>
      </c>
      <c r="J5" s="58" t="s">
        <v>14</v>
      </c>
      <c r="K5" s="58" t="s">
        <v>15</v>
      </c>
      <c r="L5" s="59" t="s">
        <v>16</v>
      </c>
      <c r="M5" s="60" t="s">
        <v>17</v>
      </c>
      <c r="N5" s="55"/>
      <c r="O5" s="57"/>
      <c r="P5" t="s">
        <v>110</v>
      </c>
    </row>
    <row r="6" spans="1:20" ht="16.5" customHeight="1">
      <c r="A6" s="6"/>
      <c r="B6" s="7">
        <v>1</v>
      </c>
      <c r="C6" s="33" t="s">
        <v>18</v>
      </c>
      <c r="D6" s="33" t="s">
        <v>20</v>
      </c>
      <c r="E6" s="34" t="s">
        <v>19</v>
      </c>
      <c r="F6" s="35">
        <v>80</v>
      </c>
      <c r="G6" s="35">
        <v>68</v>
      </c>
      <c r="H6" s="35">
        <v>148</v>
      </c>
      <c r="I6" s="35">
        <v>44.4</v>
      </c>
      <c r="J6" s="61"/>
      <c r="K6" s="61">
        <v>81</v>
      </c>
      <c r="L6" s="61"/>
      <c r="M6" s="61">
        <v>32.4</v>
      </c>
      <c r="N6" s="35">
        <v>76.8</v>
      </c>
      <c r="O6" s="36" t="s">
        <v>111</v>
      </c>
      <c r="P6" s="30">
        <v>1</v>
      </c>
      <c r="Q6" s="38"/>
      <c r="S6" s="31">
        <f>K6*0.4</f>
        <v>32.4</v>
      </c>
      <c r="T6" s="31">
        <f>H6*0.3</f>
        <v>44.4</v>
      </c>
    </row>
    <row r="7" spans="1:20" ht="16.5" customHeight="1">
      <c r="A7" s="6"/>
      <c r="B7" s="7">
        <v>2</v>
      </c>
      <c r="C7" s="8" t="s">
        <v>18</v>
      </c>
      <c r="D7" s="8" t="s">
        <v>22</v>
      </c>
      <c r="E7" s="9" t="s">
        <v>21</v>
      </c>
      <c r="F7" s="10">
        <v>67.5</v>
      </c>
      <c r="G7" s="10">
        <v>79.5</v>
      </c>
      <c r="H7" s="10">
        <v>147</v>
      </c>
      <c r="I7" s="10">
        <v>44.099999999999994</v>
      </c>
      <c r="J7" s="62"/>
      <c r="K7" s="62">
        <v>78.599999999999994</v>
      </c>
      <c r="L7" s="62"/>
      <c r="M7" s="62">
        <v>31.439999999999998</v>
      </c>
      <c r="N7" s="10">
        <v>75.539999999999992</v>
      </c>
      <c r="O7" s="32" t="s">
        <v>112</v>
      </c>
      <c r="P7" s="30">
        <v>1</v>
      </c>
      <c r="S7" s="31">
        <f t="shared" ref="S7:S43" si="0">K7*0.4</f>
        <v>31.439999999999998</v>
      </c>
      <c r="T7" s="31">
        <f t="shared" ref="T7:T44" si="1">H7*0.3</f>
        <v>44.1</v>
      </c>
    </row>
    <row r="8" spans="1:20" ht="16.5" customHeight="1">
      <c r="A8" s="6"/>
      <c r="B8" s="7">
        <v>3</v>
      </c>
      <c r="C8" s="8" t="s">
        <v>18</v>
      </c>
      <c r="D8" s="8" t="s">
        <v>24</v>
      </c>
      <c r="E8" s="9" t="s">
        <v>23</v>
      </c>
      <c r="F8" s="10">
        <v>67</v>
      </c>
      <c r="G8" s="10">
        <v>75.5</v>
      </c>
      <c r="H8" s="10">
        <v>142.5</v>
      </c>
      <c r="I8" s="10">
        <v>42.75</v>
      </c>
      <c r="J8" s="62"/>
      <c r="K8" s="62">
        <v>81.400000000000006</v>
      </c>
      <c r="L8" s="62"/>
      <c r="M8" s="62">
        <v>32.56</v>
      </c>
      <c r="N8" s="10">
        <v>75.31</v>
      </c>
      <c r="O8" s="32" t="s">
        <v>112</v>
      </c>
      <c r="P8" s="30">
        <v>1</v>
      </c>
      <c r="S8" s="31">
        <f t="shared" si="0"/>
        <v>32.56</v>
      </c>
      <c r="T8" s="31">
        <f t="shared" si="1"/>
        <v>42.75</v>
      </c>
    </row>
    <row r="9" spans="1:20" ht="16.5" customHeight="1">
      <c r="A9" s="6"/>
      <c r="B9" s="7">
        <v>4</v>
      </c>
      <c r="C9" s="33" t="s">
        <v>25</v>
      </c>
      <c r="D9" s="33" t="s">
        <v>27</v>
      </c>
      <c r="E9" s="34" t="s">
        <v>26</v>
      </c>
      <c r="F9" s="35">
        <v>74</v>
      </c>
      <c r="G9" s="35">
        <v>88</v>
      </c>
      <c r="H9" s="35">
        <v>162</v>
      </c>
      <c r="I9" s="35">
        <v>48.599999999999994</v>
      </c>
      <c r="J9" s="61"/>
      <c r="K9" s="61">
        <v>82.6</v>
      </c>
      <c r="L9" s="61"/>
      <c r="M9" s="61">
        <v>33.04</v>
      </c>
      <c r="N9" s="35">
        <v>81.639999999999986</v>
      </c>
      <c r="O9" s="36" t="s">
        <v>111</v>
      </c>
      <c r="P9" s="30">
        <v>2</v>
      </c>
      <c r="S9" s="31">
        <f t="shared" si="0"/>
        <v>33.04</v>
      </c>
      <c r="T9" s="31">
        <f t="shared" si="1"/>
        <v>48.6</v>
      </c>
    </row>
    <row r="10" spans="1:20" ht="16.5" customHeight="1">
      <c r="A10" s="6"/>
      <c r="B10" s="7">
        <v>5</v>
      </c>
      <c r="C10" s="8" t="s">
        <v>25</v>
      </c>
      <c r="D10" s="8" t="s">
        <v>29</v>
      </c>
      <c r="E10" s="9" t="s">
        <v>28</v>
      </c>
      <c r="F10" s="10">
        <v>72</v>
      </c>
      <c r="G10" s="10">
        <v>81</v>
      </c>
      <c r="H10" s="10">
        <v>153</v>
      </c>
      <c r="I10" s="10">
        <v>45.9</v>
      </c>
      <c r="J10" s="62"/>
      <c r="K10" s="62">
        <v>82.2</v>
      </c>
      <c r="L10" s="62"/>
      <c r="M10" s="62">
        <v>32.880000000000003</v>
      </c>
      <c r="N10" s="10">
        <v>78.78</v>
      </c>
      <c r="O10" s="32" t="s">
        <v>112</v>
      </c>
      <c r="P10" s="30">
        <v>2</v>
      </c>
      <c r="S10" s="31">
        <f t="shared" si="0"/>
        <v>32.880000000000003</v>
      </c>
      <c r="T10" s="31">
        <f t="shared" si="1"/>
        <v>45.9</v>
      </c>
    </row>
    <row r="11" spans="1:20" ht="16.5" customHeight="1">
      <c r="A11" s="6"/>
      <c r="B11" s="7">
        <v>6</v>
      </c>
      <c r="C11" s="8" t="s">
        <v>25</v>
      </c>
      <c r="D11" s="8" t="s">
        <v>31</v>
      </c>
      <c r="E11" s="9" t="s">
        <v>30</v>
      </c>
      <c r="F11" s="10">
        <v>72.5</v>
      </c>
      <c r="G11" s="10">
        <v>80</v>
      </c>
      <c r="H11" s="10">
        <v>152.5</v>
      </c>
      <c r="I11" s="10">
        <v>45.75</v>
      </c>
      <c r="J11" s="62"/>
      <c r="K11" s="62">
        <v>81.599999999999994</v>
      </c>
      <c r="L11" s="62"/>
      <c r="M11" s="62">
        <v>32.64</v>
      </c>
      <c r="N11" s="10">
        <v>78.39</v>
      </c>
      <c r="O11" s="32" t="s">
        <v>112</v>
      </c>
      <c r="P11" s="30">
        <v>2</v>
      </c>
      <c r="S11" s="31">
        <f t="shared" si="0"/>
        <v>32.64</v>
      </c>
      <c r="T11" s="31">
        <f t="shared" si="1"/>
        <v>45.75</v>
      </c>
    </row>
    <row r="12" spans="1:20" ht="16.5" customHeight="1">
      <c r="A12" s="6"/>
      <c r="B12" s="7">
        <v>7</v>
      </c>
      <c r="C12" s="33" t="s">
        <v>32</v>
      </c>
      <c r="D12" s="33" t="s">
        <v>34</v>
      </c>
      <c r="E12" s="34" t="s">
        <v>33</v>
      </c>
      <c r="F12" s="35">
        <v>77.5</v>
      </c>
      <c r="G12" s="35">
        <v>78.5</v>
      </c>
      <c r="H12" s="35">
        <v>156</v>
      </c>
      <c r="I12" s="35">
        <v>46.8</v>
      </c>
      <c r="J12" s="61"/>
      <c r="K12" s="61">
        <v>82.6</v>
      </c>
      <c r="L12" s="61"/>
      <c r="M12" s="61">
        <v>33.04</v>
      </c>
      <c r="N12" s="35">
        <v>79.84</v>
      </c>
      <c r="O12" s="36" t="s">
        <v>111</v>
      </c>
      <c r="P12" s="30">
        <v>3</v>
      </c>
      <c r="S12" s="31">
        <f t="shared" si="0"/>
        <v>33.04</v>
      </c>
      <c r="T12" s="31">
        <f t="shared" si="1"/>
        <v>46.8</v>
      </c>
    </row>
    <row r="13" spans="1:20" ht="16.5" customHeight="1">
      <c r="A13" s="6"/>
      <c r="B13" s="7">
        <v>8</v>
      </c>
      <c r="C13" s="8" t="s">
        <v>32</v>
      </c>
      <c r="D13" s="8" t="s">
        <v>36</v>
      </c>
      <c r="E13" s="9" t="s">
        <v>35</v>
      </c>
      <c r="F13" s="10">
        <v>70</v>
      </c>
      <c r="G13" s="10">
        <v>71.5</v>
      </c>
      <c r="H13" s="10">
        <v>141.5</v>
      </c>
      <c r="I13" s="10">
        <v>42.45</v>
      </c>
      <c r="J13" s="62"/>
      <c r="K13" s="62">
        <v>80</v>
      </c>
      <c r="L13" s="62"/>
      <c r="M13" s="62">
        <v>32</v>
      </c>
      <c r="N13" s="10">
        <v>74.45</v>
      </c>
      <c r="O13" s="32" t="s">
        <v>112</v>
      </c>
      <c r="P13" s="30">
        <v>3</v>
      </c>
      <c r="S13" s="31">
        <f t="shared" si="0"/>
        <v>32</v>
      </c>
      <c r="T13" s="31">
        <f t="shared" si="1"/>
        <v>42.449999999999996</v>
      </c>
    </row>
    <row r="14" spans="1:20" ht="16.5" customHeight="1">
      <c r="A14" s="6"/>
      <c r="B14" s="7">
        <v>9</v>
      </c>
      <c r="C14" s="8" t="s">
        <v>32</v>
      </c>
      <c r="D14" s="8" t="s">
        <v>39</v>
      </c>
      <c r="E14" s="9" t="s">
        <v>37</v>
      </c>
      <c r="F14" s="10">
        <v>56</v>
      </c>
      <c r="G14" s="10">
        <v>40.5</v>
      </c>
      <c r="H14" s="10">
        <v>96.5</v>
      </c>
      <c r="I14" s="10">
        <v>28.950000000000003</v>
      </c>
      <c r="J14" s="62"/>
      <c r="K14" s="62" t="s">
        <v>38</v>
      </c>
      <c r="L14" s="62"/>
      <c r="M14" s="62" t="s">
        <v>38</v>
      </c>
      <c r="N14" s="10">
        <v>28.950000000000003</v>
      </c>
      <c r="O14" s="32" t="s">
        <v>112</v>
      </c>
      <c r="P14" s="30">
        <v>3</v>
      </c>
      <c r="S14" s="31"/>
      <c r="T14" s="31">
        <f t="shared" si="1"/>
        <v>28.95</v>
      </c>
    </row>
    <row r="15" spans="1:20" ht="16.5" customHeight="1">
      <c r="A15" s="6"/>
      <c r="B15" s="7">
        <v>10</v>
      </c>
      <c r="C15" s="33" t="s">
        <v>40</v>
      </c>
      <c r="D15" s="33" t="s">
        <v>42</v>
      </c>
      <c r="E15" s="34" t="s">
        <v>41</v>
      </c>
      <c r="F15" s="35">
        <v>66.5</v>
      </c>
      <c r="G15" s="35">
        <v>62.2</v>
      </c>
      <c r="H15" s="35">
        <v>128.69999999999999</v>
      </c>
      <c r="I15" s="35">
        <v>38.61</v>
      </c>
      <c r="J15" s="61"/>
      <c r="K15" s="61">
        <v>78</v>
      </c>
      <c r="L15" s="61"/>
      <c r="M15" s="61">
        <v>31.200000000000003</v>
      </c>
      <c r="N15" s="35">
        <v>69.81</v>
      </c>
      <c r="O15" s="36" t="s">
        <v>111</v>
      </c>
      <c r="P15" s="30">
        <v>4</v>
      </c>
      <c r="S15" s="31">
        <f t="shared" si="0"/>
        <v>31.200000000000003</v>
      </c>
      <c r="T15" s="31">
        <f t="shared" si="1"/>
        <v>38.609999999999992</v>
      </c>
    </row>
    <row r="16" spans="1:20" ht="16.5" customHeight="1">
      <c r="A16" s="6"/>
      <c r="B16" s="7">
        <v>11</v>
      </c>
      <c r="C16" s="8" t="s">
        <v>40</v>
      </c>
      <c r="D16" s="8" t="s">
        <v>44</v>
      </c>
      <c r="E16" s="9" t="s">
        <v>43</v>
      </c>
      <c r="F16" s="10">
        <v>63</v>
      </c>
      <c r="G16" s="10">
        <v>64.5</v>
      </c>
      <c r="H16" s="10">
        <v>127.5</v>
      </c>
      <c r="I16" s="10">
        <v>38.25</v>
      </c>
      <c r="J16" s="62"/>
      <c r="K16" s="62">
        <v>77.599999999999994</v>
      </c>
      <c r="L16" s="62"/>
      <c r="M16" s="62">
        <v>31.04</v>
      </c>
      <c r="N16" s="10">
        <v>69.289999999999992</v>
      </c>
      <c r="O16" s="32" t="s">
        <v>112</v>
      </c>
      <c r="P16" s="30">
        <v>4</v>
      </c>
      <c r="S16" s="31">
        <f t="shared" si="0"/>
        <v>31.04</v>
      </c>
      <c r="T16" s="31">
        <f t="shared" si="1"/>
        <v>38.25</v>
      </c>
    </row>
    <row r="17" spans="1:20" ht="16.5" customHeight="1">
      <c r="A17" s="6"/>
      <c r="B17" s="7">
        <v>12</v>
      </c>
      <c r="C17" s="8" t="s">
        <v>40</v>
      </c>
      <c r="D17" s="8" t="s">
        <v>46</v>
      </c>
      <c r="E17" s="9" t="s">
        <v>45</v>
      </c>
      <c r="F17" s="10">
        <v>69</v>
      </c>
      <c r="G17" s="10">
        <v>51.2</v>
      </c>
      <c r="H17" s="10">
        <v>120.2</v>
      </c>
      <c r="I17" s="10">
        <v>36.06</v>
      </c>
      <c r="J17" s="62"/>
      <c r="K17" s="62">
        <v>72.400000000000006</v>
      </c>
      <c r="L17" s="62"/>
      <c r="M17" s="62">
        <v>28.960000000000004</v>
      </c>
      <c r="N17" s="10">
        <v>65.02000000000001</v>
      </c>
      <c r="O17" s="32" t="s">
        <v>112</v>
      </c>
      <c r="P17" s="30">
        <v>4</v>
      </c>
      <c r="S17" s="31">
        <f t="shared" si="0"/>
        <v>28.960000000000004</v>
      </c>
      <c r="T17" s="31">
        <f t="shared" si="1"/>
        <v>36.06</v>
      </c>
    </row>
    <row r="18" spans="1:20" ht="16.5" customHeight="1">
      <c r="A18" s="6"/>
      <c r="B18" s="7">
        <v>13</v>
      </c>
      <c r="C18" s="33" t="s">
        <v>47</v>
      </c>
      <c r="D18" s="33" t="s">
        <v>49</v>
      </c>
      <c r="E18" s="34" t="s">
        <v>48</v>
      </c>
      <c r="F18" s="35">
        <v>65</v>
      </c>
      <c r="G18" s="35">
        <v>90</v>
      </c>
      <c r="H18" s="35">
        <v>155</v>
      </c>
      <c r="I18" s="35">
        <v>46.5</v>
      </c>
      <c r="J18" s="61"/>
      <c r="K18" s="61">
        <v>83.2</v>
      </c>
      <c r="L18" s="61"/>
      <c r="M18" s="61">
        <v>33.28</v>
      </c>
      <c r="N18" s="35">
        <v>79.78</v>
      </c>
      <c r="O18" s="36" t="s">
        <v>111</v>
      </c>
      <c r="P18" s="30">
        <v>5</v>
      </c>
      <c r="S18" s="31">
        <f t="shared" si="0"/>
        <v>33.28</v>
      </c>
      <c r="T18" s="31">
        <f t="shared" si="1"/>
        <v>46.5</v>
      </c>
    </row>
    <row r="19" spans="1:20" ht="16.5" customHeight="1">
      <c r="A19" s="6"/>
      <c r="B19" s="7">
        <v>14</v>
      </c>
      <c r="C19" s="33" t="s">
        <v>47</v>
      </c>
      <c r="D19" s="33" t="s">
        <v>57</v>
      </c>
      <c r="E19" s="34" t="s">
        <v>56</v>
      </c>
      <c r="F19" s="35">
        <v>72.5</v>
      </c>
      <c r="G19" s="35">
        <v>78.400000000000006</v>
      </c>
      <c r="H19" s="35">
        <v>150.9</v>
      </c>
      <c r="I19" s="35">
        <v>45.269999999999996</v>
      </c>
      <c r="J19" s="61"/>
      <c r="K19" s="61">
        <v>85.6</v>
      </c>
      <c r="L19" s="61"/>
      <c r="M19" s="61">
        <v>34.24</v>
      </c>
      <c r="N19" s="35">
        <v>79.509999999999991</v>
      </c>
      <c r="O19" s="36" t="s">
        <v>111</v>
      </c>
      <c r="P19" s="30">
        <v>5</v>
      </c>
      <c r="S19" s="31">
        <f t="shared" si="0"/>
        <v>34.24</v>
      </c>
      <c r="T19" s="31">
        <f t="shared" si="1"/>
        <v>45.27</v>
      </c>
    </row>
    <row r="20" spans="1:20" ht="16.5" customHeight="1">
      <c r="A20" s="6"/>
      <c r="B20" s="7">
        <v>15</v>
      </c>
      <c r="C20" s="33" t="s">
        <v>47</v>
      </c>
      <c r="D20" s="33" t="s">
        <v>55</v>
      </c>
      <c r="E20" s="34" t="s">
        <v>54</v>
      </c>
      <c r="F20" s="35">
        <v>66</v>
      </c>
      <c r="G20" s="35">
        <v>85</v>
      </c>
      <c r="H20" s="35">
        <v>151</v>
      </c>
      <c r="I20" s="35">
        <v>45.3</v>
      </c>
      <c r="J20" s="61"/>
      <c r="K20" s="61">
        <v>83.2</v>
      </c>
      <c r="L20" s="61"/>
      <c r="M20" s="61">
        <v>33.28</v>
      </c>
      <c r="N20" s="35">
        <v>78.58</v>
      </c>
      <c r="O20" s="36" t="s">
        <v>111</v>
      </c>
      <c r="P20" s="30">
        <v>5</v>
      </c>
      <c r="S20" s="31">
        <f t="shared" si="0"/>
        <v>33.28</v>
      </c>
      <c r="T20" s="31">
        <f t="shared" si="1"/>
        <v>45.3</v>
      </c>
    </row>
    <row r="21" spans="1:20" ht="16.5" customHeight="1">
      <c r="A21" s="6"/>
      <c r="B21" s="7">
        <v>16</v>
      </c>
      <c r="C21" s="33" t="s">
        <v>47</v>
      </c>
      <c r="D21" s="33" t="s">
        <v>51</v>
      </c>
      <c r="E21" s="34" t="s">
        <v>50</v>
      </c>
      <c r="F21" s="35">
        <v>70</v>
      </c>
      <c r="G21" s="35">
        <v>82.6</v>
      </c>
      <c r="H21" s="35">
        <v>152.6</v>
      </c>
      <c r="I21" s="35">
        <v>45.78</v>
      </c>
      <c r="J21" s="61"/>
      <c r="K21" s="61">
        <v>81.599999999999994</v>
      </c>
      <c r="L21" s="61"/>
      <c r="M21" s="61">
        <v>32.64</v>
      </c>
      <c r="N21" s="35">
        <v>78.42</v>
      </c>
      <c r="O21" s="36" t="s">
        <v>111</v>
      </c>
      <c r="P21" s="30">
        <v>5</v>
      </c>
      <c r="S21" s="31">
        <f t="shared" si="0"/>
        <v>32.64</v>
      </c>
      <c r="T21" s="31">
        <f t="shared" si="1"/>
        <v>45.779999999999994</v>
      </c>
    </row>
    <row r="22" spans="1:20" ht="16.5" customHeight="1">
      <c r="A22" s="6"/>
      <c r="B22" s="7">
        <v>17</v>
      </c>
      <c r="C22" s="8" t="s">
        <v>47</v>
      </c>
      <c r="D22" s="8" t="s">
        <v>61</v>
      </c>
      <c r="E22" s="9" t="s">
        <v>60</v>
      </c>
      <c r="F22" s="10">
        <v>65.5</v>
      </c>
      <c r="G22" s="10">
        <v>83.8</v>
      </c>
      <c r="H22" s="10">
        <v>149.30000000000001</v>
      </c>
      <c r="I22" s="10">
        <v>44.789999999999992</v>
      </c>
      <c r="J22" s="62"/>
      <c r="K22" s="62">
        <v>84</v>
      </c>
      <c r="L22" s="62"/>
      <c r="M22" s="62">
        <v>33.6</v>
      </c>
      <c r="N22" s="10">
        <v>78.389999999999986</v>
      </c>
      <c r="O22" s="32" t="s">
        <v>112</v>
      </c>
      <c r="P22" s="30">
        <v>5</v>
      </c>
      <c r="S22" s="31">
        <f t="shared" si="0"/>
        <v>33.6</v>
      </c>
      <c r="T22" s="31">
        <f t="shared" si="1"/>
        <v>44.79</v>
      </c>
    </row>
    <row r="23" spans="1:20" ht="16.5" customHeight="1">
      <c r="A23" s="6"/>
      <c r="B23" s="7">
        <v>18</v>
      </c>
      <c r="C23" s="8" t="s">
        <v>47</v>
      </c>
      <c r="D23" s="8" t="s">
        <v>63</v>
      </c>
      <c r="E23" s="9" t="s">
        <v>62</v>
      </c>
      <c r="F23" s="10">
        <v>68.5</v>
      </c>
      <c r="G23" s="10">
        <v>80.8</v>
      </c>
      <c r="H23" s="10">
        <v>149.30000000000001</v>
      </c>
      <c r="I23" s="10">
        <v>44.79</v>
      </c>
      <c r="J23" s="62"/>
      <c r="K23" s="62">
        <v>82.4</v>
      </c>
      <c r="L23" s="62"/>
      <c r="M23" s="62">
        <v>32.96</v>
      </c>
      <c r="N23" s="10">
        <v>77.75</v>
      </c>
      <c r="O23" s="32" t="s">
        <v>112</v>
      </c>
      <c r="P23" s="30">
        <v>5</v>
      </c>
      <c r="S23" s="31">
        <f t="shared" si="0"/>
        <v>32.96</v>
      </c>
      <c r="T23" s="31">
        <f t="shared" si="1"/>
        <v>44.79</v>
      </c>
    </row>
    <row r="24" spans="1:20" ht="16.5" customHeight="1">
      <c r="A24" s="6"/>
      <c r="B24" s="7">
        <v>19</v>
      </c>
      <c r="C24" s="8" t="s">
        <v>47</v>
      </c>
      <c r="D24" s="8" t="s">
        <v>53</v>
      </c>
      <c r="E24" s="9" t="s">
        <v>52</v>
      </c>
      <c r="F24" s="10">
        <v>73.5</v>
      </c>
      <c r="G24" s="10">
        <v>78.8</v>
      </c>
      <c r="H24" s="10">
        <v>152.30000000000001</v>
      </c>
      <c r="I24" s="10">
        <v>45.69</v>
      </c>
      <c r="J24" s="62"/>
      <c r="K24" s="62">
        <v>79.8</v>
      </c>
      <c r="L24" s="62"/>
      <c r="M24" s="62">
        <v>31.92</v>
      </c>
      <c r="N24" s="10">
        <v>77.61</v>
      </c>
      <c r="O24" s="32" t="s">
        <v>112</v>
      </c>
      <c r="P24" s="30">
        <v>5</v>
      </c>
      <c r="S24" s="31">
        <f t="shared" si="0"/>
        <v>31.92</v>
      </c>
      <c r="T24" s="31">
        <f t="shared" si="1"/>
        <v>45.690000000000005</v>
      </c>
    </row>
    <row r="25" spans="1:20" ht="16.5" customHeight="1">
      <c r="A25" s="6"/>
      <c r="B25" s="7">
        <v>20</v>
      </c>
      <c r="C25" s="8" t="s">
        <v>47</v>
      </c>
      <c r="D25" s="8" t="s">
        <v>59</v>
      </c>
      <c r="E25" s="9" t="s">
        <v>58</v>
      </c>
      <c r="F25" s="10">
        <v>78.5</v>
      </c>
      <c r="G25" s="10">
        <v>71</v>
      </c>
      <c r="H25" s="10">
        <v>149.5</v>
      </c>
      <c r="I25" s="10">
        <v>44.85</v>
      </c>
      <c r="J25" s="62"/>
      <c r="K25" s="62">
        <v>80.599999999999994</v>
      </c>
      <c r="L25" s="62"/>
      <c r="M25" s="62">
        <v>32.24</v>
      </c>
      <c r="N25" s="10">
        <v>77.09</v>
      </c>
      <c r="O25" s="32" t="s">
        <v>112</v>
      </c>
      <c r="P25" s="30">
        <v>5</v>
      </c>
      <c r="S25" s="31">
        <f t="shared" si="0"/>
        <v>32.24</v>
      </c>
      <c r="T25" s="31">
        <f t="shared" si="1"/>
        <v>44.85</v>
      </c>
    </row>
    <row r="26" spans="1:20" ht="16.5" customHeight="1">
      <c r="A26" s="6"/>
      <c r="B26" s="7">
        <v>21</v>
      </c>
      <c r="C26" s="8" t="s">
        <v>47</v>
      </c>
      <c r="D26" s="8" t="s">
        <v>67</v>
      </c>
      <c r="E26" s="9" t="s">
        <v>66</v>
      </c>
      <c r="F26" s="10">
        <v>77.5</v>
      </c>
      <c r="G26" s="10">
        <v>68.8</v>
      </c>
      <c r="H26" s="10">
        <v>146.30000000000001</v>
      </c>
      <c r="I26" s="10">
        <v>43.89</v>
      </c>
      <c r="J26" s="62"/>
      <c r="K26" s="62">
        <v>78.400000000000006</v>
      </c>
      <c r="L26" s="62"/>
      <c r="M26" s="62">
        <v>31.360000000000003</v>
      </c>
      <c r="N26" s="10">
        <v>75.25</v>
      </c>
      <c r="O26" s="32" t="s">
        <v>112</v>
      </c>
      <c r="P26" s="30">
        <v>5</v>
      </c>
      <c r="S26" s="31">
        <f t="shared" si="0"/>
        <v>31.360000000000003</v>
      </c>
      <c r="T26" s="31">
        <f t="shared" si="1"/>
        <v>43.89</v>
      </c>
    </row>
    <row r="27" spans="1:20" ht="16.5" customHeight="1">
      <c r="A27" s="6"/>
      <c r="B27" s="7">
        <v>22</v>
      </c>
      <c r="C27" s="8" t="s">
        <v>47</v>
      </c>
      <c r="D27" s="8" t="s">
        <v>69</v>
      </c>
      <c r="E27" s="9" t="s">
        <v>68</v>
      </c>
      <c r="F27" s="10">
        <v>80.5</v>
      </c>
      <c r="G27" s="10">
        <v>65.599999999999994</v>
      </c>
      <c r="H27" s="10">
        <v>146.1</v>
      </c>
      <c r="I27" s="10">
        <v>43.83</v>
      </c>
      <c r="J27" s="62"/>
      <c r="K27" s="62">
        <v>77.8</v>
      </c>
      <c r="L27" s="62"/>
      <c r="M27" s="62">
        <v>31.12</v>
      </c>
      <c r="N27" s="10">
        <v>74.95</v>
      </c>
      <c r="O27" s="32" t="s">
        <v>112</v>
      </c>
      <c r="P27" s="30">
        <v>5</v>
      </c>
      <c r="S27" s="31">
        <f t="shared" si="0"/>
        <v>31.12</v>
      </c>
      <c r="T27" s="31">
        <f t="shared" si="1"/>
        <v>43.83</v>
      </c>
    </row>
    <row r="28" spans="1:20" ht="16.5" customHeight="1">
      <c r="A28" s="6"/>
      <c r="B28" s="7">
        <v>23</v>
      </c>
      <c r="C28" s="8" t="s">
        <v>47</v>
      </c>
      <c r="D28" s="8" t="s">
        <v>71</v>
      </c>
      <c r="E28" s="9" t="s">
        <v>70</v>
      </c>
      <c r="F28" s="10">
        <v>70</v>
      </c>
      <c r="G28" s="10">
        <v>70.599999999999994</v>
      </c>
      <c r="H28" s="10">
        <v>140.6</v>
      </c>
      <c r="I28" s="10">
        <v>42.179999999999993</v>
      </c>
      <c r="J28" s="62"/>
      <c r="K28" s="62">
        <v>73.599999999999994</v>
      </c>
      <c r="L28" s="62"/>
      <c r="M28" s="62">
        <v>29.439999999999998</v>
      </c>
      <c r="N28" s="10">
        <v>71.61999999999999</v>
      </c>
      <c r="O28" s="32" t="s">
        <v>112</v>
      </c>
      <c r="P28" s="30">
        <v>5</v>
      </c>
      <c r="S28" s="31">
        <f t="shared" si="0"/>
        <v>29.439999999999998</v>
      </c>
      <c r="T28" s="31">
        <f t="shared" si="1"/>
        <v>42.18</v>
      </c>
    </row>
    <row r="29" spans="1:20" ht="16.5" customHeight="1">
      <c r="A29" s="6"/>
      <c r="B29" s="7">
        <v>24</v>
      </c>
      <c r="C29" s="8" t="s">
        <v>47</v>
      </c>
      <c r="D29" s="8" t="s">
        <v>65</v>
      </c>
      <c r="E29" s="9" t="s">
        <v>64</v>
      </c>
      <c r="F29" s="10">
        <v>78.5</v>
      </c>
      <c r="G29" s="10">
        <v>68.400000000000006</v>
      </c>
      <c r="H29" s="10">
        <v>146.9</v>
      </c>
      <c r="I29" s="10">
        <v>44.07</v>
      </c>
      <c r="J29" s="62"/>
      <c r="K29" s="62" t="s">
        <v>38</v>
      </c>
      <c r="L29" s="62"/>
      <c r="M29" s="62" t="s">
        <v>38</v>
      </c>
      <c r="N29" s="10">
        <v>44.07</v>
      </c>
      <c r="O29" s="32" t="s">
        <v>112</v>
      </c>
      <c r="P29" s="30">
        <v>5</v>
      </c>
      <c r="S29" s="31"/>
      <c r="T29" s="31">
        <f t="shared" si="1"/>
        <v>44.07</v>
      </c>
    </row>
    <row r="30" spans="1:20" ht="16.5" customHeight="1">
      <c r="A30" s="6"/>
      <c r="B30" s="7">
        <v>25</v>
      </c>
      <c r="C30" s="37" t="s">
        <v>77</v>
      </c>
      <c r="D30" s="37" t="s">
        <v>79</v>
      </c>
      <c r="E30" s="34" t="s">
        <v>78</v>
      </c>
      <c r="F30" s="35">
        <v>72</v>
      </c>
      <c r="G30" s="35">
        <v>75.5</v>
      </c>
      <c r="H30" s="35">
        <v>147.5</v>
      </c>
      <c r="I30" s="35">
        <v>44.25</v>
      </c>
      <c r="J30" s="61">
        <v>76</v>
      </c>
      <c r="K30" s="61">
        <v>83.2</v>
      </c>
      <c r="L30" s="61">
        <v>80.320000000000007</v>
      </c>
      <c r="M30" s="61">
        <v>32.128000000000007</v>
      </c>
      <c r="N30" s="35">
        <v>76.378000000000014</v>
      </c>
      <c r="O30" s="36" t="s">
        <v>111</v>
      </c>
      <c r="P30" s="30">
        <v>6</v>
      </c>
      <c r="Q30" s="31">
        <f>J30*0.4+K30*0.6</f>
        <v>80.320000000000007</v>
      </c>
      <c r="R30" s="31">
        <f>Q30*0.4</f>
        <v>32.128000000000007</v>
      </c>
      <c r="S30" s="31"/>
      <c r="T30" s="31">
        <f t="shared" si="1"/>
        <v>44.25</v>
      </c>
    </row>
    <row r="31" spans="1:20" ht="16.5" customHeight="1">
      <c r="A31" s="6"/>
      <c r="B31" s="7">
        <v>26</v>
      </c>
      <c r="C31" s="8" t="s">
        <v>72</v>
      </c>
      <c r="D31" s="8" t="s">
        <v>74</v>
      </c>
      <c r="E31" s="9" t="s">
        <v>73</v>
      </c>
      <c r="F31" s="10">
        <v>78.5</v>
      </c>
      <c r="G31" s="10">
        <v>70.5</v>
      </c>
      <c r="H31" s="10">
        <v>149</v>
      </c>
      <c r="I31" s="10">
        <v>44.7</v>
      </c>
      <c r="J31" s="62">
        <v>75</v>
      </c>
      <c r="K31" s="62">
        <v>79.2</v>
      </c>
      <c r="L31" s="62">
        <v>77.52000000000001</v>
      </c>
      <c r="M31" s="62">
        <v>31.008000000000006</v>
      </c>
      <c r="N31" s="10">
        <v>75.708000000000013</v>
      </c>
      <c r="O31" s="32" t="s">
        <v>112</v>
      </c>
      <c r="P31" s="30">
        <v>6</v>
      </c>
      <c r="Q31" s="31">
        <f t="shared" ref="Q31:Q32" si="2">J31*0.4+K31*0.6</f>
        <v>77.52000000000001</v>
      </c>
      <c r="R31" s="31">
        <f t="shared" ref="R31:R32" si="3">Q31*0.4</f>
        <v>31.008000000000006</v>
      </c>
      <c r="S31" s="31"/>
      <c r="T31" s="31">
        <f t="shared" si="1"/>
        <v>44.699999999999996</v>
      </c>
    </row>
    <row r="32" spans="1:20" ht="16.5" customHeight="1">
      <c r="A32" s="6"/>
      <c r="B32" s="7">
        <v>27</v>
      </c>
      <c r="C32" s="8" t="s">
        <v>72</v>
      </c>
      <c r="D32" s="8" t="s">
        <v>76</v>
      </c>
      <c r="E32" s="9" t="s">
        <v>75</v>
      </c>
      <c r="F32" s="10">
        <v>78</v>
      </c>
      <c r="G32" s="10">
        <v>70</v>
      </c>
      <c r="H32" s="10">
        <v>148</v>
      </c>
      <c r="I32" s="10">
        <v>44.4</v>
      </c>
      <c r="J32" s="62">
        <v>72</v>
      </c>
      <c r="K32" s="62">
        <v>77.599999999999994</v>
      </c>
      <c r="L32" s="62">
        <v>75.36</v>
      </c>
      <c r="M32" s="62">
        <v>30.144000000000002</v>
      </c>
      <c r="N32" s="10">
        <v>74.543999999999997</v>
      </c>
      <c r="O32" s="32" t="s">
        <v>112</v>
      </c>
      <c r="P32" s="30">
        <v>6</v>
      </c>
      <c r="Q32" s="31">
        <f t="shared" si="2"/>
        <v>75.36</v>
      </c>
      <c r="R32" s="31">
        <f t="shared" si="3"/>
        <v>30.144000000000002</v>
      </c>
      <c r="S32" s="31"/>
      <c r="T32" s="31">
        <f t="shared" si="1"/>
        <v>44.4</v>
      </c>
    </row>
    <row r="33" spans="1:20" ht="16.5" customHeight="1">
      <c r="A33" s="6"/>
      <c r="B33" s="7">
        <v>28</v>
      </c>
      <c r="C33" s="33" t="s">
        <v>80</v>
      </c>
      <c r="D33" s="33" t="s">
        <v>90</v>
      </c>
      <c r="E33" s="34" t="s">
        <v>89</v>
      </c>
      <c r="F33" s="35">
        <v>72.5</v>
      </c>
      <c r="G33" s="35">
        <v>73.5</v>
      </c>
      <c r="H33" s="35">
        <v>146</v>
      </c>
      <c r="I33" s="35">
        <v>43.8</v>
      </c>
      <c r="J33" s="61"/>
      <c r="K33" s="61">
        <v>85.4</v>
      </c>
      <c r="L33" s="61"/>
      <c r="M33" s="61">
        <v>34.160000000000004</v>
      </c>
      <c r="N33" s="35">
        <v>77.960000000000008</v>
      </c>
      <c r="O33" s="36" t="s">
        <v>111</v>
      </c>
      <c r="P33" s="30">
        <v>7</v>
      </c>
      <c r="S33" s="31">
        <f t="shared" si="0"/>
        <v>34.160000000000004</v>
      </c>
      <c r="T33" s="31">
        <f t="shared" si="1"/>
        <v>43.8</v>
      </c>
    </row>
    <row r="34" spans="1:20" ht="16.5" customHeight="1">
      <c r="A34" s="6"/>
      <c r="B34" s="7">
        <v>29</v>
      </c>
      <c r="C34" s="33" t="s">
        <v>80</v>
      </c>
      <c r="D34" s="33" t="s">
        <v>82</v>
      </c>
      <c r="E34" s="34" t="s">
        <v>81</v>
      </c>
      <c r="F34" s="35">
        <v>75</v>
      </c>
      <c r="G34" s="35">
        <v>78</v>
      </c>
      <c r="H34" s="35">
        <v>153</v>
      </c>
      <c r="I34" s="35">
        <v>45.9</v>
      </c>
      <c r="J34" s="61"/>
      <c r="K34" s="61">
        <v>78.400000000000006</v>
      </c>
      <c r="L34" s="61"/>
      <c r="M34" s="61">
        <v>31.360000000000003</v>
      </c>
      <c r="N34" s="35">
        <v>77.260000000000005</v>
      </c>
      <c r="O34" s="36" t="s">
        <v>111</v>
      </c>
      <c r="P34" s="30">
        <v>7</v>
      </c>
      <c r="S34" s="31">
        <f t="shared" si="0"/>
        <v>31.360000000000003</v>
      </c>
      <c r="T34" s="31">
        <f t="shared" si="1"/>
        <v>45.9</v>
      </c>
    </row>
    <row r="35" spans="1:20" ht="16.5" customHeight="1">
      <c r="A35" s="6"/>
      <c r="B35" s="7">
        <v>30</v>
      </c>
      <c r="C35" s="8" t="s">
        <v>80</v>
      </c>
      <c r="D35" s="8" t="s">
        <v>84</v>
      </c>
      <c r="E35" s="9" t="s">
        <v>83</v>
      </c>
      <c r="F35" s="10">
        <v>75.5</v>
      </c>
      <c r="G35" s="10">
        <v>73.5</v>
      </c>
      <c r="H35" s="10">
        <v>149</v>
      </c>
      <c r="I35" s="10">
        <v>44.7</v>
      </c>
      <c r="J35" s="62"/>
      <c r="K35" s="62">
        <v>77</v>
      </c>
      <c r="L35" s="62"/>
      <c r="M35" s="62">
        <v>30.8</v>
      </c>
      <c r="N35" s="10">
        <v>75.5</v>
      </c>
      <c r="O35" s="32" t="s">
        <v>112</v>
      </c>
      <c r="P35" s="30">
        <v>7</v>
      </c>
      <c r="S35" s="31">
        <f t="shared" si="0"/>
        <v>30.8</v>
      </c>
      <c r="T35" s="31">
        <f t="shared" si="1"/>
        <v>44.699999999999996</v>
      </c>
    </row>
    <row r="36" spans="1:20" ht="16.5" customHeight="1">
      <c r="A36" s="6"/>
      <c r="B36" s="7">
        <v>31</v>
      </c>
      <c r="C36" s="8" t="s">
        <v>80</v>
      </c>
      <c r="D36" s="8" t="s">
        <v>86</v>
      </c>
      <c r="E36" s="9" t="s">
        <v>85</v>
      </c>
      <c r="F36" s="10">
        <v>76</v>
      </c>
      <c r="G36" s="10">
        <v>71.5</v>
      </c>
      <c r="H36" s="10">
        <v>147.5</v>
      </c>
      <c r="I36" s="10">
        <v>44.25</v>
      </c>
      <c r="J36" s="62"/>
      <c r="K36" s="62">
        <v>77.400000000000006</v>
      </c>
      <c r="L36" s="62"/>
      <c r="M36" s="62">
        <v>30.960000000000004</v>
      </c>
      <c r="N36" s="10">
        <v>75.210000000000008</v>
      </c>
      <c r="O36" s="32" t="s">
        <v>112</v>
      </c>
      <c r="P36" s="30">
        <v>7</v>
      </c>
      <c r="S36" s="31">
        <f t="shared" si="0"/>
        <v>30.960000000000004</v>
      </c>
      <c r="T36" s="31">
        <f t="shared" si="1"/>
        <v>44.25</v>
      </c>
    </row>
    <row r="37" spans="1:20" ht="16.5" customHeight="1">
      <c r="A37" s="6"/>
      <c r="B37" s="7">
        <v>32</v>
      </c>
      <c r="C37" s="8" t="s">
        <v>80</v>
      </c>
      <c r="D37" s="8" t="s">
        <v>88</v>
      </c>
      <c r="E37" s="9" t="s">
        <v>87</v>
      </c>
      <c r="F37" s="10">
        <v>72</v>
      </c>
      <c r="G37" s="10">
        <v>74.5</v>
      </c>
      <c r="H37" s="10">
        <v>146.5</v>
      </c>
      <c r="I37" s="10">
        <v>43.949999999999996</v>
      </c>
      <c r="J37" s="62"/>
      <c r="K37" s="62">
        <v>77.8</v>
      </c>
      <c r="L37" s="62"/>
      <c r="M37" s="62">
        <v>31.12</v>
      </c>
      <c r="N37" s="10">
        <v>75.069999999999993</v>
      </c>
      <c r="O37" s="32" t="s">
        <v>112</v>
      </c>
      <c r="P37" s="30">
        <v>7</v>
      </c>
      <c r="S37" s="31">
        <f t="shared" si="0"/>
        <v>31.12</v>
      </c>
      <c r="T37" s="31">
        <f t="shared" si="1"/>
        <v>43.949999999999996</v>
      </c>
    </row>
    <row r="38" spans="1:20" ht="16.5" customHeight="1">
      <c r="A38" s="6"/>
      <c r="B38" s="7">
        <v>33</v>
      </c>
      <c r="C38" s="8" t="s">
        <v>80</v>
      </c>
      <c r="D38" s="8" t="s">
        <v>92</v>
      </c>
      <c r="E38" s="9" t="s">
        <v>91</v>
      </c>
      <c r="F38" s="10">
        <v>70.5</v>
      </c>
      <c r="G38" s="10">
        <v>71.5</v>
      </c>
      <c r="H38" s="10">
        <v>142</v>
      </c>
      <c r="I38" s="10">
        <v>42.599999999999994</v>
      </c>
      <c r="J38" s="62"/>
      <c r="K38" s="62">
        <v>77.400000000000006</v>
      </c>
      <c r="L38" s="62"/>
      <c r="M38" s="62">
        <v>30.960000000000004</v>
      </c>
      <c r="N38" s="10">
        <v>73.56</v>
      </c>
      <c r="O38" s="32" t="s">
        <v>112</v>
      </c>
      <c r="P38" s="30">
        <v>7</v>
      </c>
      <c r="S38" s="31">
        <f t="shared" si="0"/>
        <v>30.960000000000004</v>
      </c>
      <c r="T38" s="31">
        <f t="shared" si="1"/>
        <v>42.6</v>
      </c>
    </row>
    <row r="39" spans="1:20" ht="16.5" customHeight="1">
      <c r="A39" s="6"/>
      <c r="B39" s="7">
        <v>34</v>
      </c>
      <c r="C39" s="33" t="s">
        <v>93</v>
      </c>
      <c r="D39" s="33" t="s">
        <v>95</v>
      </c>
      <c r="E39" s="34" t="s">
        <v>94</v>
      </c>
      <c r="F39" s="35">
        <v>85.5</v>
      </c>
      <c r="G39" s="35">
        <v>74.5</v>
      </c>
      <c r="H39" s="35">
        <v>160</v>
      </c>
      <c r="I39" s="35">
        <v>48</v>
      </c>
      <c r="J39" s="61"/>
      <c r="K39" s="61">
        <v>84.4</v>
      </c>
      <c r="L39" s="61"/>
      <c r="M39" s="61">
        <v>33.760000000000005</v>
      </c>
      <c r="N39" s="35">
        <v>81.760000000000005</v>
      </c>
      <c r="O39" s="36" t="s">
        <v>111</v>
      </c>
      <c r="P39" s="30">
        <v>8</v>
      </c>
      <c r="S39" s="31">
        <f t="shared" si="0"/>
        <v>33.760000000000005</v>
      </c>
      <c r="T39" s="31">
        <f t="shared" si="1"/>
        <v>48</v>
      </c>
    </row>
    <row r="40" spans="1:20" ht="16.5" customHeight="1">
      <c r="A40" s="6"/>
      <c r="B40" s="7">
        <v>35</v>
      </c>
      <c r="C40" s="8" t="s">
        <v>93</v>
      </c>
      <c r="D40" s="8" t="s">
        <v>97</v>
      </c>
      <c r="E40" s="9" t="s">
        <v>96</v>
      </c>
      <c r="F40" s="10">
        <v>70.5</v>
      </c>
      <c r="G40" s="10">
        <v>75</v>
      </c>
      <c r="H40" s="10">
        <v>145.5</v>
      </c>
      <c r="I40" s="10">
        <v>43.65</v>
      </c>
      <c r="J40" s="62"/>
      <c r="K40" s="62">
        <v>77.400000000000006</v>
      </c>
      <c r="L40" s="62"/>
      <c r="M40" s="62">
        <v>30.960000000000004</v>
      </c>
      <c r="N40" s="10">
        <v>74.61</v>
      </c>
      <c r="O40" s="32" t="s">
        <v>112</v>
      </c>
      <c r="P40" s="30">
        <v>8</v>
      </c>
      <c r="S40" s="31">
        <f t="shared" si="0"/>
        <v>30.960000000000004</v>
      </c>
      <c r="T40" s="31">
        <f t="shared" si="1"/>
        <v>43.65</v>
      </c>
    </row>
    <row r="41" spans="1:20" ht="16.5" customHeight="1">
      <c r="A41" s="6"/>
      <c r="B41" s="7">
        <v>36</v>
      </c>
      <c r="C41" s="8" t="s">
        <v>93</v>
      </c>
      <c r="D41" s="8" t="s">
        <v>99</v>
      </c>
      <c r="E41" s="9" t="s">
        <v>98</v>
      </c>
      <c r="F41" s="10">
        <v>76</v>
      </c>
      <c r="G41" s="10">
        <v>68</v>
      </c>
      <c r="H41" s="10">
        <v>144</v>
      </c>
      <c r="I41" s="10">
        <v>43.2</v>
      </c>
      <c r="J41" s="62"/>
      <c r="K41" s="62">
        <v>78.400000000000006</v>
      </c>
      <c r="L41" s="62"/>
      <c r="M41" s="62">
        <v>31.360000000000003</v>
      </c>
      <c r="N41" s="10">
        <v>74.56</v>
      </c>
      <c r="O41" s="32" t="s">
        <v>112</v>
      </c>
      <c r="P41" s="30">
        <v>8</v>
      </c>
      <c r="S41" s="31">
        <f t="shared" si="0"/>
        <v>31.360000000000003</v>
      </c>
      <c r="T41" s="31">
        <f t="shared" si="1"/>
        <v>43.199999999999996</v>
      </c>
    </row>
    <row r="42" spans="1:20" ht="16.5" customHeight="1">
      <c r="A42" s="6"/>
      <c r="B42" s="7">
        <v>37</v>
      </c>
      <c r="C42" s="33" t="s">
        <v>100</v>
      </c>
      <c r="D42" s="33" t="s">
        <v>102</v>
      </c>
      <c r="E42" s="34" t="s">
        <v>101</v>
      </c>
      <c r="F42" s="35">
        <v>80.5</v>
      </c>
      <c r="G42" s="35">
        <v>71</v>
      </c>
      <c r="H42" s="35">
        <v>151.5</v>
      </c>
      <c r="I42" s="35">
        <v>45.45</v>
      </c>
      <c r="J42" s="61"/>
      <c r="K42" s="61">
        <v>78.599999999999994</v>
      </c>
      <c r="L42" s="61"/>
      <c r="M42" s="61">
        <v>31.439999999999998</v>
      </c>
      <c r="N42" s="35">
        <v>76.89</v>
      </c>
      <c r="O42" s="36" t="s">
        <v>111</v>
      </c>
      <c r="P42" s="30">
        <v>9</v>
      </c>
      <c r="S42" s="31">
        <f t="shared" si="0"/>
        <v>31.439999999999998</v>
      </c>
      <c r="T42" s="31">
        <f t="shared" si="1"/>
        <v>45.449999999999996</v>
      </c>
    </row>
    <row r="43" spans="1:20" ht="16.5" customHeight="1">
      <c r="A43" s="6"/>
      <c r="B43" s="7">
        <v>38</v>
      </c>
      <c r="C43" s="8" t="s">
        <v>100</v>
      </c>
      <c r="D43" s="8" t="s">
        <v>106</v>
      </c>
      <c r="E43" s="9" t="s">
        <v>105</v>
      </c>
      <c r="F43" s="10">
        <v>71</v>
      </c>
      <c r="G43" s="10">
        <v>68</v>
      </c>
      <c r="H43" s="10">
        <v>139</v>
      </c>
      <c r="I43" s="10">
        <v>41.7</v>
      </c>
      <c r="J43" s="62"/>
      <c r="K43" s="62">
        <v>83.4</v>
      </c>
      <c r="L43" s="62"/>
      <c r="M43" s="62">
        <v>33.360000000000007</v>
      </c>
      <c r="N43" s="10">
        <v>75.06</v>
      </c>
      <c r="O43" s="32" t="s">
        <v>112</v>
      </c>
      <c r="P43" s="30">
        <v>9</v>
      </c>
      <c r="S43" s="31">
        <f t="shared" si="0"/>
        <v>33.360000000000007</v>
      </c>
      <c r="T43" s="31">
        <f t="shared" si="1"/>
        <v>41.699999999999996</v>
      </c>
    </row>
    <row r="44" spans="1:20" ht="16.5" customHeight="1">
      <c r="A44" s="6"/>
      <c r="B44" s="7">
        <v>39</v>
      </c>
      <c r="C44" s="8" t="s">
        <v>100</v>
      </c>
      <c r="D44" s="8" t="s">
        <v>104</v>
      </c>
      <c r="E44" s="9" t="s">
        <v>103</v>
      </c>
      <c r="F44" s="10">
        <v>78</v>
      </c>
      <c r="G44" s="10">
        <v>67.5</v>
      </c>
      <c r="H44" s="10">
        <v>145.5</v>
      </c>
      <c r="I44" s="10">
        <v>43.65</v>
      </c>
      <c r="J44" s="62"/>
      <c r="K44" s="62" t="s">
        <v>38</v>
      </c>
      <c r="L44" s="62"/>
      <c r="M44" s="62" t="s">
        <v>38</v>
      </c>
      <c r="N44" s="10">
        <v>43.65</v>
      </c>
      <c r="O44" s="32" t="s">
        <v>112</v>
      </c>
      <c r="P44" s="30">
        <v>9</v>
      </c>
      <c r="S44" s="31"/>
      <c r="T44" s="31">
        <f t="shared" si="1"/>
        <v>43.65</v>
      </c>
    </row>
    <row r="45" spans="1:20" ht="9" customHeight="1">
      <c r="B45" s="11"/>
      <c r="C45" s="11"/>
      <c r="D45" s="11"/>
      <c r="E45" s="12"/>
      <c r="F45" s="13"/>
      <c r="G45" s="13"/>
      <c r="H45" s="13"/>
      <c r="I45" s="13"/>
      <c r="J45" s="13"/>
      <c r="K45" s="14"/>
      <c r="L45" s="13"/>
      <c r="M45" s="13"/>
      <c r="N45" s="13"/>
      <c r="O45" s="15"/>
    </row>
    <row r="46" spans="1:20" s="17" customFormat="1" ht="17.25" customHeight="1">
      <c r="A46" s="16"/>
      <c r="B46" s="39" t="s">
        <v>107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20" s="19" customFormat="1" ht="17.25" customHeight="1">
      <c r="A47" s="18"/>
      <c r="B47" s="39" t="s">
        <v>108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20" s="19" customFormat="1" ht="31.5" hidden="1" customHeight="1">
      <c r="A48" s="18"/>
      <c r="B48" s="20"/>
      <c r="C48" s="21" t="s">
        <v>113</v>
      </c>
      <c r="D48" s="21"/>
      <c r="E48" s="22"/>
      <c r="F48" s="23"/>
      <c r="G48" s="24" t="s">
        <v>114</v>
      </c>
      <c r="H48" s="24"/>
      <c r="I48" s="24"/>
      <c r="J48" s="24"/>
      <c r="K48" s="25"/>
      <c r="L48" s="23"/>
      <c r="M48" s="24"/>
      <c r="N48" s="24"/>
      <c r="O48" s="21"/>
    </row>
    <row r="49" ht="9.75" customHeight="1"/>
  </sheetData>
  <sheetProtection password="CC19" sheet="1" objects="1" scenarios="1"/>
  <autoFilter ref="A5:O44"/>
  <sortState ref="A6:Z44">
    <sortCondition ref="P6:P44"/>
    <sortCondition descending="1" ref="N6:N44"/>
  </sortState>
  <mergeCells count="13">
    <mergeCell ref="B46:O46"/>
    <mergeCell ref="B47:O47"/>
    <mergeCell ref="D4:D5"/>
    <mergeCell ref="B1:O1"/>
    <mergeCell ref="B2:O2"/>
    <mergeCell ref="B3:O3"/>
    <mergeCell ref="B4:B5"/>
    <mergeCell ref="C4:C5"/>
    <mergeCell ref="E4:E5"/>
    <mergeCell ref="F4:I4"/>
    <mergeCell ref="J4:M4"/>
    <mergeCell ref="N4:N5"/>
    <mergeCell ref="O4:O5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2019公示</vt:lpstr>
      <vt:lpstr>'2019公示'!Print_Area</vt:lpstr>
      <vt:lpstr>'2019公示'!Print_Titles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2019-07-20T10:02:04Z</cp:lastPrinted>
  <dcterms:created xsi:type="dcterms:W3CDTF">2019-07-20T09:38:52Z</dcterms:created>
  <dcterms:modified xsi:type="dcterms:W3CDTF">2019-07-22T00:57:23Z</dcterms:modified>
</cp:coreProperties>
</file>