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<sst xmlns="http://schemas.openxmlformats.org/spreadsheetml/2006/main" count="156" uniqueCount="108">
  <si>
    <t>附件</t>
  </si>
  <si>
    <t>2019年遂宁市“三支一扶”计划招募考试总成绩及进入体检人员名单</t>
  </si>
  <si>
    <t>姓名</t>
  </si>
  <si>
    <t>职位编码</t>
  </si>
  <si>
    <t>报考单位</t>
  </si>
  <si>
    <t>准考证号</t>
  </si>
  <si>
    <t>招募
人数</t>
  </si>
  <si>
    <t>笔试 
成绩</t>
  </si>
  <si>
    <t>笔试折合成绩</t>
  </si>
  <si>
    <t>面试
成绩</t>
  </si>
  <si>
    <t>面试折合成绩</t>
  </si>
  <si>
    <t>折合
总成绩</t>
  </si>
  <si>
    <t>职位  
排名</t>
  </si>
  <si>
    <t>是否进入体检</t>
  </si>
  <si>
    <t>谢婷婷</t>
  </si>
  <si>
    <t>08020101</t>
  </si>
  <si>
    <t>船山区老池乡小学校支教计划</t>
  </si>
  <si>
    <t>9051808070619</t>
  </si>
  <si>
    <t>是</t>
  </si>
  <si>
    <t>王文召</t>
  </si>
  <si>
    <t>9051808070917</t>
  </si>
  <si>
    <t>缺考</t>
  </si>
  <si>
    <t>涂青青</t>
  </si>
  <si>
    <t>08020102</t>
  </si>
  <si>
    <t>9051808070119</t>
  </si>
  <si>
    <t>冯雯</t>
  </si>
  <si>
    <t>08020201</t>
  </si>
  <si>
    <t>船山区唐家乡小学校支教计划</t>
  </si>
  <si>
    <t>9051808070612</t>
  </si>
  <si>
    <t>张凯莉</t>
  </si>
  <si>
    <t>9051808070924</t>
  </si>
  <si>
    <t>唐金凤</t>
  </si>
  <si>
    <t>08020202</t>
  </si>
  <si>
    <t>9051808070724</t>
  </si>
  <si>
    <t>杨红梅</t>
  </si>
  <si>
    <t>9051808070426</t>
  </si>
  <si>
    <t>杨谨</t>
  </si>
  <si>
    <t>08010101</t>
  </si>
  <si>
    <t>安居区白马镇中心卫生院支医计划</t>
  </si>
  <si>
    <t>9051808070203</t>
  </si>
  <si>
    <t>陈万操</t>
  </si>
  <si>
    <t>08010201</t>
  </si>
  <si>
    <t>安居区东禅镇中心卫生院支医计划</t>
  </si>
  <si>
    <t>9051808070605</t>
  </si>
  <si>
    <t>贾钦艳</t>
  </si>
  <si>
    <t>08010301</t>
  </si>
  <si>
    <t>安居区拦江镇初级中学校支教计划</t>
  </si>
  <si>
    <t>9051808070602</t>
  </si>
  <si>
    <t>邓琳</t>
  </si>
  <si>
    <t>9051808070825</t>
  </si>
  <si>
    <t>唐惠</t>
  </si>
  <si>
    <t>08010401</t>
  </si>
  <si>
    <t>安居区莲花乡初级中学校支教计划</t>
  </si>
  <si>
    <t>9051808070320</t>
  </si>
  <si>
    <t>李沁</t>
  </si>
  <si>
    <t>9051808070722</t>
  </si>
  <si>
    <t>傅文君</t>
  </si>
  <si>
    <t>08050101</t>
  </si>
  <si>
    <t>射洪县复兴镇中心小学校支教计划</t>
  </si>
  <si>
    <t>9051808070913</t>
  </si>
  <si>
    <t>张丽娟</t>
  </si>
  <si>
    <t>08050301</t>
  </si>
  <si>
    <t>射洪县金家镇中心小学校支教计划</t>
  </si>
  <si>
    <t>9051808070524</t>
  </si>
  <si>
    <t>王秀梅</t>
  </si>
  <si>
    <t>9051808070811</t>
  </si>
  <si>
    <t>杨吉</t>
  </si>
  <si>
    <t>08050401</t>
  </si>
  <si>
    <t>射洪县仁和镇小学校支教计划</t>
  </si>
  <si>
    <t>9051808070217</t>
  </si>
  <si>
    <t>任娟</t>
  </si>
  <si>
    <t>9051808070419</t>
  </si>
  <si>
    <t>张雕</t>
  </si>
  <si>
    <t>08050501</t>
  </si>
  <si>
    <t>射洪县洋溪镇中心小学校支教计划</t>
  </si>
  <si>
    <t>9051808070411</t>
  </si>
  <si>
    <t>朱美琳</t>
  </si>
  <si>
    <t>9051808070919</t>
  </si>
  <si>
    <t>赵婕</t>
  </si>
  <si>
    <t>08030101</t>
  </si>
  <si>
    <t>大英县大英县回马镇小学校支教计划</t>
  </si>
  <si>
    <t>9051808070126</t>
  </si>
  <si>
    <t>唐舒红</t>
  </si>
  <si>
    <t>9051808070625</t>
  </si>
  <si>
    <t>唐千</t>
  </si>
  <si>
    <t>08040201</t>
  </si>
  <si>
    <t>蓬溪县东新小学支教计划</t>
  </si>
  <si>
    <t>9051808070417</t>
  </si>
  <si>
    <t>邓炜圩</t>
  </si>
  <si>
    <t>08040401</t>
  </si>
  <si>
    <t>蓬溪县蓬南小学支教计划</t>
  </si>
  <si>
    <t>9051808070819</t>
  </si>
  <si>
    <t>杨洪</t>
  </si>
  <si>
    <t>9051808070130</t>
  </si>
  <si>
    <t>蒋雪</t>
  </si>
  <si>
    <t>9051808070220</t>
  </si>
  <si>
    <t>杨清</t>
  </si>
  <si>
    <t>9051808070813</t>
  </si>
  <si>
    <t>黄麟</t>
  </si>
  <si>
    <t>9051808070406</t>
  </si>
  <si>
    <t>李潘</t>
  </si>
  <si>
    <t>08040501</t>
  </si>
  <si>
    <t>蓬溪县三凤小学支教计划</t>
  </si>
  <si>
    <t>9051808070313</t>
  </si>
  <si>
    <t>李安储</t>
  </si>
  <si>
    <t>08040601</t>
  </si>
  <si>
    <t>蓬溪县天福小学支教计划</t>
  </si>
  <si>
    <t>9051808071009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</si>
</sst>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color indexed="8"/>
      <name val="宋体"/>
      <charset val="134"/>
    </font>
    <font>
      <b/>
      <sz val="20"/>
      <color indexed="8"/>
      <name val="黑体"/>
      <charset val="134"/>
    </font>
    <font>
      <sz val="12"/>
      <name val="仿宋_GB2312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</font>
    <font>
      <sz val="12"/>
      <name val="仿宋"/>
      <charset val="134"/>
    </font>
    <font>
      <sz val="10"/>
      <name val="仿宋"/>
      <charset val="134"/>
    </font>
    <font>
      <sz val="12"/>
      <color theme="1"/>
      <name val="仿宋"/>
      <charset val="134"/>
    </font>
    <font>
      <sz val="10"/>
      <color theme="1"/>
      <name val="Arial"/>
      <charset val="134"/>
    </font>
    <font>
      <sz val="10"/>
      <name val="Arial"/>
      <family val="2"/>
      <charset val="0"/>
    </font>
    <font>
      <b/>
      <sz val="10"/>
      <name val="宋体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3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0" fillId="21" borderId="11" applyNumberFormat="0" applyAlignment="0" applyProtection="0">
      <alignment vertical="center"/>
    </xf>
    <xf numFmtId="0" fontId="33" fillId="21" borderId="8" applyNumberFormat="0" applyAlignment="0" applyProtection="0">
      <alignment vertical="center"/>
    </xf>
    <xf numFmtId="0" fontId="26" fillId="20" borderId="10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3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3" xfId="49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workbookViewId="0">
      <selection activeCell="M4" sqref="M4"/>
    </sheetView>
  </sheetViews>
  <sheetFormatPr defaultColWidth="9" defaultRowHeight="13.5"/>
  <cols>
    <col min="1" max="1" width="10.125" customWidth="1"/>
    <col min="2" max="2" width="11.25" customWidth="1"/>
    <col min="3" max="3" width="28" style="1" customWidth="1"/>
    <col min="4" max="4" width="15.75" customWidth="1"/>
    <col min="5" max="5" width="7.75" customWidth="1"/>
    <col min="6" max="6" width="7.625" customWidth="1"/>
    <col min="7" max="7" width="7.75" customWidth="1"/>
    <col min="8" max="8" width="7.875" style="2" customWidth="1"/>
    <col min="9" max="9" width="8.125" customWidth="1"/>
    <col min="10" max="10" width="13.5" customWidth="1"/>
    <col min="11" max="11" width="6.375" customWidth="1"/>
    <col min="12" max="12" width="8.75" style="3" customWidth="1"/>
  </cols>
  <sheetData>
    <row r="1" spans="1:1">
      <c r="A1" s="4" t="s">
        <v>0</v>
      </c>
    </row>
    <row r="2" ht="28.5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47.2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ht="25.5" customHeight="1" spans="1:12">
      <c r="A4" s="7" t="s">
        <v>14</v>
      </c>
      <c r="B4" s="7" t="s">
        <v>15</v>
      </c>
      <c r="C4" s="7" t="s">
        <v>16</v>
      </c>
      <c r="D4" s="7" t="s">
        <v>17</v>
      </c>
      <c r="E4" s="8">
        <v>1</v>
      </c>
      <c r="F4" s="7">
        <v>59</v>
      </c>
      <c r="G4" s="7">
        <f t="shared" ref="G4:G10" si="0">F4*0.6</f>
        <v>35.4</v>
      </c>
      <c r="H4" s="7">
        <v>80.8</v>
      </c>
      <c r="I4" s="7">
        <f t="shared" ref="I4:I10" si="1">H4*0.4</f>
        <v>32.32</v>
      </c>
      <c r="J4" s="7">
        <f t="shared" ref="J4:J10" si="2">G4+I4</f>
        <v>67.72</v>
      </c>
      <c r="K4" s="7">
        <v>1</v>
      </c>
      <c r="L4" s="7" t="s">
        <v>18</v>
      </c>
    </row>
    <row r="5" ht="25.5" customHeight="1" spans="1:12">
      <c r="A5" s="7" t="s">
        <v>19</v>
      </c>
      <c r="B5" s="7" t="s">
        <v>15</v>
      </c>
      <c r="C5" s="7" t="s">
        <v>16</v>
      </c>
      <c r="D5" s="7" t="s">
        <v>20</v>
      </c>
      <c r="E5" s="9"/>
      <c r="F5" s="7">
        <v>59</v>
      </c>
      <c r="G5" s="7">
        <f t="shared" si="0"/>
        <v>35.4</v>
      </c>
      <c r="H5" s="10" t="s">
        <v>21</v>
      </c>
      <c r="I5" s="28"/>
      <c r="J5" s="28"/>
      <c r="K5" s="7"/>
      <c r="L5" s="7"/>
    </row>
    <row r="6" ht="25.5" customHeight="1" spans="1:12">
      <c r="A6" s="7" t="s">
        <v>22</v>
      </c>
      <c r="B6" s="7" t="s">
        <v>23</v>
      </c>
      <c r="C6" s="7" t="s">
        <v>16</v>
      </c>
      <c r="D6" s="7" t="s">
        <v>24</v>
      </c>
      <c r="E6" s="7">
        <v>1</v>
      </c>
      <c r="F6" s="7">
        <v>38</v>
      </c>
      <c r="G6" s="7">
        <f t="shared" si="0"/>
        <v>22.8</v>
      </c>
      <c r="H6" s="7">
        <v>70</v>
      </c>
      <c r="I6" s="7">
        <f t="shared" si="1"/>
        <v>28</v>
      </c>
      <c r="J6" s="7">
        <f t="shared" si="2"/>
        <v>50.8</v>
      </c>
      <c r="K6" s="7">
        <v>1</v>
      </c>
      <c r="L6" s="7" t="s">
        <v>18</v>
      </c>
    </row>
    <row r="7" ht="25.5" customHeight="1" spans="1:12">
      <c r="A7" s="7" t="s">
        <v>25</v>
      </c>
      <c r="B7" s="7" t="s">
        <v>26</v>
      </c>
      <c r="C7" s="7" t="s">
        <v>27</v>
      </c>
      <c r="D7" s="7" t="s">
        <v>28</v>
      </c>
      <c r="E7" s="8">
        <v>1</v>
      </c>
      <c r="F7" s="7">
        <v>52</v>
      </c>
      <c r="G7" s="7">
        <f t="shared" si="0"/>
        <v>31.2</v>
      </c>
      <c r="H7" s="7">
        <v>76.6</v>
      </c>
      <c r="I7" s="7">
        <f t="shared" si="1"/>
        <v>30.64</v>
      </c>
      <c r="J7" s="7">
        <f t="shared" si="2"/>
        <v>61.84</v>
      </c>
      <c r="K7" s="7">
        <v>1</v>
      </c>
      <c r="L7" s="7" t="s">
        <v>18</v>
      </c>
    </row>
    <row r="8" ht="25.5" customHeight="1" spans="1:12">
      <c r="A8" s="7" t="s">
        <v>29</v>
      </c>
      <c r="B8" s="7" t="s">
        <v>26</v>
      </c>
      <c r="C8" s="7" t="s">
        <v>27</v>
      </c>
      <c r="D8" s="7" t="s">
        <v>30</v>
      </c>
      <c r="E8" s="9"/>
      <c r="F8" s="7">
        <v>49</v>
      </c>
      <c r="G8" s="7">
        <f t="shared" si="0"/>
        <v>29.4</v>
      </c>
      <c r="H8" s="7">
        <v>77.6</v>
      </c>
      <c r="I8" s="7">
        <f t="shared" si="1"/>
        <v>31.04</v>
      </c>
      <c r="J8" s="7">
        <f t="shared" si="2"/>
        <v>60.44</v>
      </c>
      <c r="K8" s="7">
        <v>2</v>
      </c>
      <c r="L8" s="7"/>
    </row>
    <row r="9" ht="25.5" customHeight="1" spans="1:12">
      <c r="A9" s="7" t="s">
        <v>31</v>
      </c>
      <c r="B9" s="7" t="s">
        <v>32</v>
      </c>
      <c r="C9" s="7" t="s">
        <v>27</v>
      </c>
      <c r="D9" s="7" t="s">
        <v>33</v>
      </c>
      <c r="E9" s="8">
        <v>1</v>
      </c>
      <c r="F9" s="7">
        <v>48</v>
      </c>
      <c r="G9" s="7">
        <f t="shared" si="0"/>
        <v>28.8</v>
      </c>
      <c r="H9" s="7">
        <v>80.4</v>
      </c>
      <c r="I9" s="7">
        <f t="shared" si="1"/>
        <v>32.16</v>
      </c>
      <c r="J9" s="7">
        <f t="shared" si="2"/>
        <v>60.96</v>
      </c>
      <c r="K9" s="7">
        <v>1</v>
      </c>
      <c r="L9" s="7" t="s">
        <v>18</v>
      </c>
    </row>
    <row r="10" ht="25.5" customHeight="1" spans="1:12">
      <c r="A10" s="7" t="s">
        <v>34</v>
      </c>
      <c r="B10" s="7" t="s">
        <v>32</v>
      </c>
      <c r="C10" s="7" t="s">
        <v>27</v>
      </c>
      <c r="D10" s="7" t="s">
        <v>35</v>
      </c>
      <c r="E10" s="9"/>
      <c r="F10" s="7">
        <v>41</v>
      </c>
      <c r="G10" s="7">
        <f t="shared" si="0"/>
        <v>24.6</v>
      </c>
      <c r="H10" s="7">
        <v>71</v>
      </c>
      <c r="I10" s="7">
        <f t="shared" si="1"/>
        <v>28.4</v>
      </c>
      <c r="J10" s="7">
        <f t="shared" si="2"/>
        <v>53</v>
      </c>
      <c r="K10" s="7">
        <v>2</v>
      </c>
      <c r="L10" s="7"/>
    </row>
    <row r="11" ht="25.5" customHeight="1" spans="1:12">
      <c r="A11" s="7" t="s">
        <v>36</v>
      </c>
      <c r="B11" s="7" t="s">
        <v>37</v>
      </c>
      <c r="C11" s="7" t="s">
        <v>38</v>
      </c>
      <c r="D11" s="7" t="s">
        <v>39</v>
      </c>
      <c r="E11" s="7">
        <v>1</v>
      </c>
      <c r="F11" s="7">
        <v>51</v>
      </c>
      <c r="G11" s="7">
        <f t="shared" ref="G11:G23" si="3">F11*0.6</f>
        <v>30.6</v>
      </c>
      <c r="H11" s="7">
        <v>71.8</v>
      </c>
      <c r="I11" s="7">
        <f t="shared" ref="I11:I22" si="4">H11*0.4</f>
        <v>28.72</v>
      </c>
      <c r="J11" s="29">
        <f t="shared" ref="J11:J16" si="5">G11+I11</f>
        <v>59.32</v>
      </c>
      <c r="K11" s="29">
        <v>1</v>
      </c>
      <c r="L11" s="29" t="s">
        <v>18</v>
      </c>
    </row>
    <row r="12" ht="25.5" customHeight="1" spans="1:12">
      <c r="A12" s="11" t="s">
        <v>40</v>
      </c>
      <c r="B12" s="7" t="s">
        <v>41</v>
      </c>
      <c r="C12" s="7" t="s">
        <v>42</v>
      </c>
      <c r="D12" s="36" t="s">
        <v>43</v>
      </c>
      <c r="E12" s="7">
        <v>1</v>
      </c>
      <c r="F12" s="7">
        <v>42</v>
      </c>
      <c r="G12" s="7">
        <f t="shared" si="3"/>
        <v>25.2</v>
      </c>
      <c r="H12" s="7">
        <v>66.2</v>
      </c>
      <c r="I12" s="7">
        <f t="shared" si="4"/>
        <v>26.48</v>
      </c>
      <c r="J12" s="29">
        <f t="shared" si="5"/>
        <v>51.68</v>
      </c>
      <c r="K12" s="29">
        <v>1</v>
      </c>
      <c r="L12" s="29" t="s">
        <v>18</v>
      </c>
    </row>
    <row r="13" ht="25.5" customHeight="1" spans="1:12">
      <c r="A13" s="11" t="s">
        <v>44</v>
      </c>
      <c r="B13" s="36" t="s">
        <v>45</v>
      </c>
      <c r="C13" s="11" t="s">
        <v>46</v>
      </c>
      <c r="D13" s="36" t="s">
        <v>47</v>
      </c>
      <c r="E13" s="8">
        <v>1</v>
      </c>
      <c r="F13" s="7">
        <v>67</v>
      </c>
      <c r="G13" s="7">
        <f t="shared" si="3"/>
        <v>40.2</v>
      </c>
      <c r="H13" s="7">
        <v>80.6</v>
      </c>
      <c r="I13" s="7">
        <f t="shared" si="4"/>
        <v>32.24</v>
      </c>
      <c r="J13" s="29">
        <f t="shared" si="5"/>
        <v>72.44</v>
      </c>
      <c r="K13" s="29">
        <v>1</v>
      </c>
      <c r="L13" s="29" t="s">
        <v>18</v>
      </c>
    </row>
    <row r="14" ht="25.5" customHeight="1" spans="1:12">
      <c r="A14" s="11" t="s">
        <v>48</v>
      </c>
      <c r="B14" s="7" t="s">
        <v>45</v>
      </c>
      <c r="C14" s="7" t="s">
        <v>46</v>
      </c>
      <c r="D14" s="36" t="s">
        <v>49</v>
      </c>
      <c r="E14" s="9"/>
      <c r="F14" s="7">
        <v>66</v>
      </c>
      <c r="G14" s="7">
        <f t="shared" si="3"/>
        <v>39.6</v>
      </c>
      <c r="H14" s="7">
        <v>81</v>
      </c>
      <c r="I14" s="7">
        <f t="shared" si="4"/>
        <v>32.4</v>
      </c>
      <c r="J14" s="29">
        <f t="shared" si="5"/>
        <v>72</v>
      </c>
      <c r="K14" s="29">
        <v>2</v>
      </c>
      <c r="L14" s="29"/>
    </row>
    <row r="15" ht="25.5" customHeight="1" spans="1:12">
      <c r="A15" s="11" t="s">
        <v>50</v>
      </c>
      <c r="B15" s="36" t="s">
        <v>51</v>
      </c>
      <c r="C15" s="11" t="s">
        <v>52</v>
      </c>
      <c r="D15" s="36" t="s">
        <v>53</v>
      </c>
      <c r="E15" s="8">
        <v>1</v>
      </c>
      <c r="F15" s="7">
        <v>64</v>
      </c>
      <c r="G15" s="7">
        <f t="shared" si="3"/>
        <v>38.4</v>
      </c>
      <c r="H15" s="7">
        <v>81.4</v>
      </c>
      <c r="I15" s="7">
        <f t="shared" si="4"/>
        <v>32.56</v>
      </c>
      <c r="J15" s="29">
        <f t="shared" si="5"/>
        <v>70.96</v>
      </c>
      <c r="K15" s="29">
        <v>1</v>
      </c>
      <c r="L15" s="29" t="s">
        <v>18</v>
      </c>
    </row>
    <row r="16" ht="23.25" customHeight="1" spans="1:12">
      <c r="A16" s="11" t="s">
        <v>54</v>
      </c>
      <c r="B16" s="7" t="s">
        <v>51</v>
      </c>
      <c r="C16" s="7" t="s">
        <v>52</v>
      </c>
      <c r="D16" s="36" t="s">
        <v>55</v>
      </c>
      <c r="E16" s="9"/>
      <c r="F16" s="7">
        <v>58</v>
      </c>
      <c r="G16" s="7">
        <f t="shared" si="3"/>
        <v>34.8</v>
      </c>
      <c r="H16" s="7">
        <v>77.4</v>
      </c>
      <c r="I16" s="7">
        <f t="shared" si="4"/>
        <v>30.96</v>
      </c>
      <c r="J16" s="29">
        <f t="shared" si="5"/>
        <v>65.76</v>
      </c>
      <c r="K16" s="29">
        <v>2</v>
      </c>
      <c r="L16" s="29"/>
    </row>
    <row r="17" ht="24.75" customHeight="1" spans="1:12">
      <c r="A17" s="12" t="s">
        <v>56</v>
      </c>
      <c r="B17" s="12" t="s">
        <v>57</v>
      </c>
      <c r="C17" s="13" t="s">
        <v>58</v>
      </c>
      <c r="D17" s="12" t="s">
        <v>59</v>
      </c>
      <c r="E17" s="14">
        <v>1</v>
      </c>
      <c r="F17" s="15">
        <v>47</v>
      </c>
      <c r="G17" s="15">
        <f t="shared" si="3"/>
        <v>28.2</v>
      </c>
      <c r="H17" s="16">
        <v>67</v>
      </c>
      <c r="I17" s="16">
        <f t="shared" si="4"/>
        <v>26.8</v>
      </c>
      <c r="J17" s="16">
        <f t="shared" ref="J17:J22" si="6">I17+G17</f>
        <v>55</v>
      </c>
      <c r="K17" s="14">
        <v>1</v>
      </c>
      <c r="L17" s="30" t="s">
        <v>18</v>
      </c>
    </row>
    <row r="18" ht="25.5" customHeight="1" spans="1:12">
      <c r="A18" s="12" t="s">
        <v>60</v>
      </c>
      <c r="B18" s="12" t="s">
        <v>61</v>
      </c>
      <c r="C18" s="13" t="s">
        <v>62</v>
      </c>
      <c r="D18" s="12" t="s">
        <v>63</v>
      </c>
      <c r="E18" s="17">
        <v>1</v>
      </c>
      <c r="F18" s="15">
        <v>49</v>
      </c>
      <c r="G18" s="15">
        <f t="shared" si="3"/>
        <v>29.4</v>
      </c>
      <c r="H18" s="16">
        <v>83</v>
      </c>
      <c r="I18" s="16">
        <f t="shared" si="4"/>
        <v>33.2</v>
      </c>
      <c r="J18" s="16">
        <f t="shared" si="6"/>
        <v>62.6</v>
      </c>
      <c r="K18" s="14">
        <v>1</v>
      </c>
      <c r="L18" s="30" t="s">
        <v>18</v>
      </c>
    </row>
    <row r="19" ht="25.5" customHeight="1" spans="1:12">
      <c r="A19" s="12" t="s">
        <v>64</v>
      </c>
      <c r="B19" s="12" t="s">
        <v>61</v>
      </c>
      <c r="C19" s="13" t="s">
        <v>62</v>
      </c>
      <c r="D19" s="12" t="s">
        <v>65</v>
      </c>
      <c r="E19" s="18"/>
      <c r="F19" s="19">
        <v>39</v>
      </c>
      <c r="G19" s="15">
        <f t="shared" si="3"/>
        <v>23.4</v>
      </c>
      <c r="H19" s="16">
        <v>67.6</v>
      </c>
      <c r="I19" s="16">
        <f t="shared" si="4"/>
        <v>27.04</v>
      </c>
      <c r="J19" s="16">
        <f t="shared" si="6"/>
        <v>50.44</v>
      </c>
      <c r="K19" s="14">
        <v>2</v>
      </c>
      <c r="L19" s="30"/>
    </row>
    <row r="20" ht="25.5" customHeight="1" spans="1:12">
      <c r="A20" s="12" t="s">
        <v>66</v>
      </c>
      <c r="B20" s="12" t="s">
        <v>67</v>
      </c>
      <c r="C20" s="13" t="s">
        <v>68</v>
      </c>
      <c r="D20" s="12" t="s">
        <v>69</v>
      </c>
      <c r="E20" s="17">
        <v>1</v>
      </c>
      <c r="F20" s="15">
        <v>53</v>
      </c>
      <c r="G20" s="15">
        <f t="shared" si="3"/>
        <v>31.8</v>
      </c>
      <c r="H20" s="16">
        <v>74.8</v>
      </c>
      <c r="I20" s="16">
        <f t="shared" si="4"/>
        <v>29.92</v>
      </c>
      <c r="J20" s="16">
        <f t="shared" si="6"/>
        <v>61.72</v>
      </c>
      <c r="K20" s="14">
        <v>1</v>
      </c>
      <c r="L20" s="30" t="s">
        <v>18</v>
      </c>
    </row>
    <row r="21" ht="25.5" customHeight="1" spans="1:12">
      <c r="A21" s="12" t="s">
        <v>70</v>
      </c>
      <c r="B21" s="12" t="s">
        <v>67</v>
      </c>
      <c r="C21" s="13" t="s">
        <v>68</v>
      </c>
      <c r="D21" s="12" t="s">
        <v>71</v>
      </c>
      <c r="E21" s="18"/>
      <c r="F21" s="15">
        <v>49</v>
      </c>
      <c r="G21" s="15">
        <f t="shared" si="3"/>
        <v>29.4</v>
      </c>
      <c r="H21" s="16">
        <v>69.8</v>
      </c>
      <c r="I21" s="16">
        <f t="shared" si="4"/>
        <v>27.92</v>
      </c>
      <c r="J21" s="16">
        <f t="shared" si="6"/>
        <v>57.32</v>
      </c>
      <c r="K21" s="14">
        <v>2</v>
      </c>
      <c r="L21" s="30"/>
    </row>
    <row r="22" ht="25.5" customHeight="1" spans="1:12">
      <c r="A22" s="12" t="s">
        <v>72</v>
      </c>
      <c r="B22" s="12" t="s">
        <v>73</v>
      </c>
      <c r="C22" s="13" t="s">
        <v>74</v>
      </c>
      <c r="D22" s="12" t="s">
        <v>75</v>
      </c>
      <c r="E22" s="20">
        <v>1</v>
      </c>
      <c r="F22" s="15">
        <v>52</v>
      </c>
      <c r="G22" s="15">
        <f t="shared" si="3"/>
        <v>31.2</v>
      </c>
      <c r="H22" s="16">
        <v>74</v>
      </c>
      <c r="I22" s="16">
        <f t="shared" si="4"/>
        <v>29.6</v>
      </c>
      <c r="J22" s="16">
        <f t="shared" si="6"/>
        <v>60.8</v>
      </c>
      <c r="K22" s="14">
        <v>1</v>
      </c>
      <c r="L22" s="30" t="s">
        <v>18</v>
      </c>
    </row>
    <row r="23" ht="25.5" customHeight="1" spans="1:12">
      <c r="A23" s="12" t="s">
        <v>76</v>
      </c>
      <c r="B23" s="12" t="s">
        <v>73</v>
      </c>
      <c r="C23" s="13" t="s">
        <v>74</v>
      </c>
      <c r="D23" s="12" t="s">
        <v>77</v>
      </c>
      <c r="E23" s="21"/>
      <c r="F23" s="15">
        <v>33</v>
      </c>
      <c r="G23" s="15">
        <f t="shared" si="3"/>
        <v>19.8</v>
      </c>
      <c r="H23" s="16" t="s">
        <v>21</v>
      </c>
      <c r="I23" s="31"/>
      <c r="J23" s="31"/>
      <c r="K23" s="28"/>
      <c r="L23" s="32"/>
    </row>
    <row r="24" ht="20.25" customHeight="1" spans="1:12">
      <c r="A24" s="7" t="s">
        <v>78</v>
      </c>
      <c r="B24" s="7" t="s">
        <v>79</v>
      </c>
      <c r="C24" s="7" t="s">
        <v>80</v>
      </c>
      <c r="D24" s="12" t="s">
        <v>81</v>
      </c>
      <c r="E24" s="3">
        <v>1</v>
      </c>
      <c r="F24" s="22">
        <v>56</v>
      </c>
      <c r="G24" s="22">
        <v>33.6</v>
      </c>
      <c r="H24" s="22">
        <v>77.6</v>
      </c>
      <c r="I24" s="22">
        <v>31.04</v>
      </c>
      <c r="J24" s="33">
        <v>64.64</v>
      </c>
      <c r="K24" s="7">
        <v>1</v>
      </c>
      <c r="L24" s="30" t="s">
        <v>18</v>
      </c>
    </row>
    <row r="25" ht="25.5" customHeight="1" spans="1:12">
      <c r="A25" s="7" t="s">
        <v>82</v>
      </c>
      <c r="B25" s="7" t="s">
        <v>79</v>
      </c>
      <c r="C25" s="7" t="s">
        <v>80</v>
      </c>
      <c r="D25" s="12" t="s">
        <v>83</v>
      </c>
      <c r="E25" s="3"/>
      <c r="F25" s="22">
        <v>55</v>
      </c>
      <c r="G25" s="22">
        <v>33</v>
      </c>
      <c r="H25" s="22">
        <v>76.2</v>
      </c>
      <c r="I25" s="22">
        <v>30.18</v>
      </c>
      <c r="J25" s="33">
        <v>63.48</v>
      </c>
      <c r="K25" s="7">
        <v>2</v>
      </c>
      <c r="L25" s="34"/>
    </row>
    <row r="26" ht="25.5" customHeight="1" spans="1:12">
      <c r="A26" s="23" t="s">
        <v>84</v>
      </c>
      <c r="B26" s="23" t="s">
        <v>85</v>
      </c>
      <c r="C26" s="23" t="s">
        <v>86</v>
      </c>
      <c r="D26" s="23" t="s">
        <v>87</v>
      </c>
      <c r="E26" s="23">
        <v>1</v>
      </c>
      <c r="F26" s="23">
        <v>50</v>
      </c>
      <c r="G26" s="23">
        <f>F:F*0.6</f>
        <v>30</v>
      </c>
      <c r="H26" s="24">
        <v>73.6</v>
      </c>
      <c r="I26" s="24">
        <f>H:H*0.4</f>
        <v>29.44</v>
      </c>
      <c r="J26" s="24">
        <f>G:G+I:I</f>
        <v>59.44</v>
      </c>
      <c r="K26" s="23">
        <v>1</v>
      </c>
      <c r="L26" s="35" t="s">
        <v>18</v>
      </c>
    </row>
    <row r="27" ht="25.5" customHeight="1" spans="1:12">
      <c r="A27" s="23" t="s">
        <v>88</v>
      </c>
      <c r="B27" s="23" t="s">
        <v>89</v>
      </c>
      <c r="C27" s="23" t="s">
        <v>90</v>
      </c>
      <c r="D27" s="23" t="s">
        <v>91</v>
      </c>
      <c r="E27" s="25">
        <v>4</v>
      </c>
      <c r="F27" s="23">
        <v>55</v>
      </c>
      <c r="G27" s="23">
        <f>F:F*0.6</f>
        <v>33</v>
      </c>
      <c r="H27" s="24">
        <v>80.8</v>
      </c>
      <c r="I27" s="24">
        <f>H:H*0.4</f>
        <v>32.32</v>
      </c>
      <c r="J27" s="24">
        <f>G:G+I:I</f>
        <v>65.32</v>
      </c>
      <c r="K27" s="23">
        <v>1</v>
      </c>
      <c r="L27" s="35" t="s">
        <v>18</v>
      </c>
    </row>
    <row r="28" ht="25.5" customHeight="1" spans="1:12">
      <c r="A28" s="23" t="s">
        <v>92</v>
      </c>
      <c r="B28" s="23" t="s">
        <v>89</v>
      </c>
      <c r="C28" s="23" t="s">
        <v>90</v>
      </c>
      <c r="D28" s="23" t="s">
        <v>93</v>
      </c>
      <c r="E28" s="26"/>
      <c r="F28" s="23">
        <v>45</v>
      </c>
      <c r="G28" s="23">
        <f>F:F*0.6</f>
        <v>27</v>
      </c>
      <c r="H28" s="24">
        <v>78.4</v>
      </c>
      <c r="I28" s="24">
        <f>H:H*0.4</f>
        <v>31.36</v>
      </c>
      <c r="J28" s="24">
        <f>G:G+I:I</f>
        <v>58.36</v>
      </c>
      <c r="K28" s="23">
        <v>2</v>
      </c>
      <c r="L28" s="35" t="s">
        <v>18</v>
      </c>
    </row>
    <row r="29" ht="25.5" customHeight="1" spans="1:12">
      <c r="A29" s="23" t="s">
        <v>94</v>
      </c>
      <c r="B29" s="23" t="s">
        <v>89</v>
      </c>
      <c r="C29" s="23" t="s">
        <v>90</v>
      </c>
      <c r="D29" s="23" t="s">
        <v>95</v>
      </c>
      <c r="E29" s="26"/>
      <c r="F29" s="23">
        <v>43</v>
      </c>
      <c r="G29" s="23">
        <f>F:F*0.6</f>
        <v>25.8</v>
      </c>
      <c r="H29" s="24">
        <v>75.3</v>
      </c>
      <c r="I29" s="24">
        <f>H:H*0.4</f>
        <v>30.12</v>
      </c>
      <c r="J29" s="24">
        <f>G:G+I:I</f>
        <v>55.92</v>
      </c>
      <c r="K29" s="23">
        <v>3</v>
      </c>
      <c r="L29" s="35" t="s">
        <v>18</v>
      </c>
    </row>
    <row r="30" ht="25.5" customHeight="1" spans="1:12">
      <c r="A30" s="23" t="s">
        <v>96</v>
      </c>
      <c r="B30" s="23" t="s">
        <v>89</v>
      </c>
      <c r="C30" s="23" t="s">
        <v>90</v>
      </c>
      <c r="D30" s="23" t="s">
        <v>97</v>
      </c>
      <c r="E30" s="26"/>
      <c r="F30" s="23">
        <v>41</v>
      </c>
      <c r="G30" s="23">
        <f>F:F*0.6</f>
        <v>24.6</v>
      </c>
      <c r="H30" s="24">
        <v>76.8</v>
      </c>
      <c r="I30" s="24">
        <f>H:H*0.4</f>
        <v>30.72</v>
      </c>
      <c r="J30" s="24">
        <f>G:G+I:I</f>
        <v>55.32</v>
      </c>
      <c r="K30" s="23">
        <v>4</v>
      </c>
      <c r="L30" s="35" t="s">
        <v>18</v>
      </c>
    </row>
    <row r="31" ht="25.5" customHeight="1" spans="1:12">
      <c r="A31" s="23" t="s">
        <v>98</v>
      </c>
      <c r="B31" s="23" t="s">
        <v>89</v>
      </c>
      <c r="C31" s="23" t="s">
        <v>90</v>
      </c>
      <c r="D31" s="23" t="s">
        <v>99</v>
      </c>
      <c r="E31" s="27"/>
      <c r="F31" s="23">
        <v>34</v>
      </c>
      <c r="G31" s="23">
        <f>F:F*0.6</f>
        <v>20.4</v>
      </c>
      <c r="H31" s="24">
        <v>81.2</v>
      </c>
      <c r="I31" s="24">
        <f>H:H*0.4</f>
        <v>32.48</v>
      </c>
      <c r="J31" s="24">
        <f>G:G+I:I</f>
        <v>52.88</v>
      </c>
      <c r="K31" s="23">
        <v>5</v>
      </c>
      <c r="L31" s="35"/>
    </row>
    <row r="32" ht="25.5" customHeight="1" spans="1:12">
      <c r="A32" s="23" t="s">
        <v>100</v>
      </c>
      <c r="B32" s="23" t="s">
        <v>101</v>
      </c>
      <c r="C32" s="23" t="s">
        <v>102</v>
      </c>
      <c r="D32" s="23" t="s">
        <v>103</v>
      </c>
      <c r="E32" s="23">
        <v>1</v>
      </c>
      <c r="F32" s="23">
        <v>56</v>
      </c>
      <c r="G32" s="23">
        <f>F:F*0.6</f>
        <v>33.6</v>
      </c>
      <c r="H32" s="24">
        <v>79.6</v>
      </c>
      <c r="I32" s="24">
        <f>H:H*0.4</f>
        <v>31.84</v>
      </c>
      <c r="J32" s="24">
        <f>G:G+I:I</f>
        <v>65.44</v>
      </c>
      <c r="K32" s="23">
        <v>1</v>
      </c>
      <c r="L32" s="35" t="s">
        <v>18</v>
      </c>
    </row>
    <row r="33" ht="25.5" customHeight="1" spans="1:12">
      <c r="A33" s="23" t="s">
        <v>104</v>
      </c>
      <c r="B33" s="23" t="s">
        <v>105</v>
      </c>
      <c r="C33" s="23" t="s">
        <v>106</v>
      </c>
      <c r="D33" s="23" t="s">
        <v>107</v>
      </c>
      <c r="E33" s="23">
        <v>1</v>
      </c>
      <c r="F33" s="23">
        <v>46</v>
      </c>
      <c r="G33" s="23">
        <f>F:F*0.6</f>
        <v>27.6</v>
      </c>
      <c r="H33" s="24">
        <v>76.2</v>
      </c>
      <c r="I33" s="24">
        <f>H:H*0.4</f>
        <v>30.48</v>
      </c>
      <c r="J33" s="24">
        <f>G:G+I:I</f>
        <v>58.08</v>
      </c>
      <c r="K33" s="23">
        <v>1</v>
      </c>
      <c r="L33" s="35" t="s">
        <v>18</v>
      </c>
    </row>
    <row r="34" ht="25.5" customHeight="1" spans="3:12">
      <c r="C34"/>
      <c r="H34"/>
      <c r="L34"/>
    </row>
    <row r="35" ht="25.5" customHeight="1" spans="3:12">
      <c r="C35"/>
      <c r="H35"/>
      <c r="L35"/>
    </row>
    <row r="36" spans="3:12">
      <c r="C36"/>
      <c r="H36"/>
      <c r="L36"/>
    </row>
  </sheetData>
  <mergeCells count="11">
    <mergeCell ref="A2:L2"/>
    <mergeCell ref="E4:E5"/>
    <mergeCell ref="E7:E8"/>
    <mergeCell ref="E9:E10"/>
    <mergeCell ref="E13:E14"/>
    <mergeCell ref="E15:E16"/>
    <mergeCell ref="E18:E19"/>
    <mergeCell ref="E20:E21"/>
    <mergeCell ref="E22:E23"/>
    <mergeCell ref="E24:E25"/>
    <mergeCell ref="E27:E3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2017-06-30T08:24:00Z</dcterms:created>
  <cp:lastPrinted>2017-07-02T03:01:00Z</cp:lastPrinted>
  <dcterms:modified xsi:type="dcterms:W3CDTF">2019-07-08T06:54:14Z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