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<sst xmlns="http://schemas.openxmlformats.org/spreadsheetml/2006/main" count="222" uniqueCount="103">
  <si>
    <t>2019年攀枝花市从优秀村干部、优秀工人农民和服务基层项目人员中
考试录用乡镇机关公务员资格复审人员总成绩及排名</t>
  </si>
  <si>
    <t>报考职位</t>
  </si>
  <si>
    <t>职位
编码</t>
  </si>
  <si>
    <t>招录名额</t>
  </si>
  <si>
    <t>姓名</t>
  </si>
  <si>
    <t>性别</t>
  </si>
  <si>
    <t>准考证号</t>
  </si>
  <si>
    <t>行政能力测试</t>
  </si>
  <si>
    <t>公共基础知识</t>
  </si>
  <si>
    <t>笔试总成绩</t>
  </si>
  <si>
    <t>面试成绩</t>
  </si>
  <si>
    <t>面试折合成绩</t>
  </si>
  <si>
    <t>总成绩</t>
  </si>
  <si>
    <t>职位排名</t>
  </si>
  <si>
    <t>攀枝花市面向优秀村干部考录乡镇主任科员及以下</t>
  </si>
  <si>
    <t>60030001</t>
  </si>
  <si>
    <t>向小琼</t>
  </si>
  <si>
    <t>女</t>
  </si>
  <si>
    <t>9242003040506</t>
  </si>
  <si>
    <t>李宁</t>
  </si>
  <si>
    <t>男</t>
  </si>
  <si>
    <t>9242003040330</t>
  </si>
  <si>
    <t>朱正龙</t>
  </si>
  <si>
    <t>9242003040704</t>
  </si>
  <si>
    <t>朱擎锐</t>
  </si>
  <si>
    <t>9242003040121</t>
  </si>
  <si>
    <t>李自文</t>
  </si>
  <si>
    <t>9242003040626</t>
  </si>
  <si>
    <t>杨峰</t>
  </si>
  <si>
    <t>9242003040416</t>
  </si>
  <si>
    <t>马立军</t>
  </si>
  <si>
    <t>9242003040114</t>
  </si>
  <si>
    <t>张健</t>
  </si>
  <si>
    <t>9242003040128</t>
  </si>
  <si>
    <t>蒲丽萍</t>
  </si>
  <si>
    <t>9242003040214</t>
  </si>
  <si>
    <t>东区面向服务基层项目人员考录乡镇主任科员及以下</t>
  </si>
  <si>
    <t>60030002</t>
  </si>
  <si>
    <t>梁华瑞</t>
  </si>
  <si>
    <t>9242003040224</t>
  </si>
  <si>
    <t>郭颖</t>
  </si>
  <si>
    <t>9242003040112</t>
  </si>
  <si>
    <t>陈丹</t>
  </si>
  <si>
    <t>9242003040406</t>
  </si>
  <si>
    <t>仁和区面向服务基层项目人员考录乡镇主任科员及以下</t>
  </si>
  <si>
    <t>60030003</t>
  </si>
  <si>
    <t>周靖翔</t>
  </si>
  <si>
    <t>9242003040113</t>
  </si>
  <si>
    <t>张婧</t>
  </si>
  <si>
    <t>9242003040317</t>
  </si>
  <si>
    <t>冯单妍</t>
  </si>
  <si>
    <t>9242003040521</t>
  </si>
  <si>
    <t>赵银发</t>
  </si>
  <si>
    <t>9242003040608</t>
  </si>
  <si>
    <t>胡玉岚</t>
  </si>
  <si>
    <t>9242003040510</t>
  </si>
  <si>
    <t>周睿鹏</t>
  </si>
  <si>
    <t>9242003040621</t>
  </si>
  <si>
    <t>赵珮雯</t>
  </si>
  <si>
    <t>9242003040617</t>
  </si>
  <si>
    <t>米易县面向服务基层项目人员考录乡镇主任科员及以下</t>
  </si>
  <si>
    <t>60030004</t>
  </si>
  <si>
    <t>蒋大朝</t>
  </si>
  <si>
    <t>9242003040117</t>
  </si>
  <si>
    <t>陈伊</t>
  </si>
  <si>
    <t>9242003040216</t>
  </si>
  <si>
    <t>李娅萱</t>
  </si>
  <si>
    <t>9242003040414</t>
  </si>
  <si>
    <t>王廷轩</t>
  </si>
  <si>
    <t>9242003040523</t>
  </si>
  <si>
    <t>张钦宁</t>
  </si>
  <si>
    <t>9242003040601</t>
  </si>
  <si>
    <t>程兰</t>
  </si>
  <si>
    <t>9242003040220</t>
  </si>
  <si>
    <t>盐边县面向优秀工人农民考录乡镇主任科员及以下</t>
  </si>
  <si>
    <t>60030005</t>
  </si>
  <si>
    <t>寇朝擘</t>
  </si>
  <si>
    <t>9242003040301</t>
  </si>
  <si>
    <t>刘诗茹</t>
  </si>
  <si>
    <t>9242003040411</t>
  </si>
  <si>
    <t>蒋维静</t>
  </si>
  <si>
    <t>9242003040612</t>
  </si>
  <si>
    <t>盐边县面向服务基层项目人员考录乡镇主任科员及以下</t>
  </si>
  <si>
    <t>60030006</t>
  </si>
  <si>
    <t>张磊</t>
  </si>
  <si>
    <t>9242003040118</t>
  </si>
  <si>
    <t>陈达里</t>
  </si>
  <si>
    <t>9242003040101</t>
  </si>
  <si>
    <t>柴庄</t>
  </si>
  <si>
    <t>9242003040309</t>
  </si>
  <si>
    <t>宋大威</t>
  </si>
  <si>
    <t>9242003040529</t>
  </si>
  <si>
    <t>苏鑫</t>
  </si>
  <si>
    <t>9242003040207</t>
  </si>
  <si>
    <t>谢剑华</t>
  </si>
  <si>
    <t>9242003040508</t>
  </si>
  <si>
    <t>周晶晶</t>
  </si>
  <si>
    <t>9242003040107</t>
  </si>
  <si>
    <t>罗建珍</t>
  </si>
  <si>
    <t>9242003040228</t>
  </si>
  <si>
    <t>朱剑雄</t>
  </si>
  <si>
    <t>9242003040423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</si>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</sst>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9"/>
      <name val="宋体"/>
      <family val="0"/>
    </font>
    <font>
      <sz val="14"/>
      <name val="方正黑体_GBK"/>
      <family val="4"/>
    </font>
    <font>
      <b/>
      <sz val="1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76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43"/>
  <sheetViews>
    <sheetView tabSelected="1" zoomScaleSheetLayoutView="100" workbookViewId="0" topLeftCell="A1">
      <pane ySplit="2" topLeftCell="A24" activePane="bottomLeft" state="frozen"/>
      <selection pane="bottomLeft" activeCell="O26" sqref="O26"/>
    </sheetView>
  </sheetViews>
  <sheetFormatPr defaultColWidth="9.00390625" defaultRowHeight="14.25"/>
  <cols>
    <col min="1" max="1" width="28.00390625" style="4" customWidth="1"/>
    <col min="2" max="2" width="10.00390625" style="5" customWidth="1"/>
    <col min="3" max="3" width="6.125" style="5" customWidth="1"/>
    <col min="4" max="4" width="7.875" style="5" customWidth="1"/>
    <col min="5" max="5" width="4.75390625" style="5" customWidth="1"/>
    <col min="6" max="6" width="14.50390625" style="6" customWidth="1"/>
    <col min="7" max="7" width="6.875" style="6" customWidth="1"/>
    <col min="8" max="8" width="7.25390625" style="6" customWidth="1"/>
    <col min="9" max="9" width="7.625" style="6" customWidth="1"/>
    <col min="10" max="10" width="7.25390625" style="6" customWidth="1"/>
    <col min="11" max="11" width="7.75390625" style="6" customWidth="1"/>
    <col min="12" max="12" width="8.75390625" style="6" customWidth="1"/>
    <col min="13" max="13" width="6.75390625" style="5" customWidth="1"/>
    <col min="14" max="212" width="9.00390625" style="7" customWidth="1"/>
    <col min="213" max="16384" width="9.00390625" style="8" customWidth="1"/>
  </cols>
  <sheetData>
    <row r="1" spans="1:212" s="1" customFormat="1" ht="6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</row>
    <row r="2" spans="1:13" s="2" customFormat="1" ht="5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</row>
    <row r="3" spans="1:13" s="3" customFormat="1" ht="33" customHeight="1">
      <c r="A3" s="12" t="s">
        <v>14</v>
      </c>
      <c r="B3" s="13" t="s">
        <v>15</v>
      </c>
      <c r="C3" s="14">
        <v>3</v>
      </c>
      <c r="D3" s="15" t="s">
        <v>16</v>
      </c>
      <c r="E3" s="15" t="s">
        <v>17</v>
      </c>
      <c r="F3" s="15" t="s">
        <v>18</v>
      </c>
      <c r="G3" s="16">
        <v>66</v>
      </c>
      <c r="H3" s="16">
        <v>63</v>
      </c>
      <c r="I3" s="16">
        <v>32.1</v>
      </c>
      <c r="J3" s="25">
        <v>82.7</v>
      </c>
      <c r="K3" s="25">
        <f aca="true" t="shared" si="0" ref="K3:K39">J3*0.5</f>
        <v>41.35</v>
      </c>
      <c r="L3" s="25">
        <f aca="true" t="shared" si="1" ref="L3:L39">I3+K3</f>
        <v>73.45</v>
      </c>
      <c r="M3" s="26">
        <v>1</v>
      </c>
    </row>
    <row r="4" spans="1:13" s="3" customFormat="1" ht="33" customHeight="1">
      <c r="A4" s="12" t="s">
        <v>14</v>
      </c>
      <c r="B4" s="13" t="s">
        <v>15</v>
      </c>
      <c r="C4" s="17"/>
      <c r="D4" s="15" t="s">
        <v>19</v>
      </c>
      <c r="E4" s="15" t="s">
        <v>20</v>
      </c>
      <c r="F4" s="15" t="s">
        <v>21</v>
      </c>
      <c r="G4" s="16">
        <v>53</v>
      </c>
      <c r="H4" s="16">
        <v>67</v>
      </c>
      <c r="I4" s="16">
        <v>30.7</v>
      </c>
      <c r="J4" s="25">
        <v>81.4</v>
      </c>
      <c r="K4" s="25">
        <f t="shared" si="0"/>
        <v>40.7</v>
      </c>
      <c r="L4" s="25">
        <f t="shared" si="1"/>
        <v>71.4</v>
      </c>
      <c r="M4" s="26">
        <v>2</v>
      </c>
    </row>
    <row r="5" spans="1:13" s="3" customFormat="1" ht="33" customHeight="1">
      <c r="A5" s="12" t="s">
        <v>14</v>
      </c>
      <c r="B5" s="13" t="s">
        <v>15</v>
      </c>
      <c r="C5" s="17"/>
      <c r="D5" s="15" t="s">
        <v>22</v>
      </c>
      <c r="E5" s="15" t="s">
        <v>20</v>
      </c>
      <c r="F5" s="15" t="s">
        <v>23</v>
      </c>
      <c r="G5" s="16">
        <v>55</v>
      </c>
      <c r="H5" s="16">
        <v>65</v>
      </c>
      <c r="I5" s="16">
        <v>30.5</v>
      </c>
      <c r="J5" s="25">
        <v>75.2</v>
      </c>
      <c r="K5" s="25">
        <f t="shared" si="0"/>
        <v>37.6</v>
      </c>
      <c r="L5" s="25">
        <f t="shared" si="1"/>
        <v>68.1</v>
      </c>
      <c r="M5" s="26">
        <v>3</v>
      </c>
    </row>
    <row r="6" spans="1:13" s="3" customFormat="1" ht="33" customHeight="1">
      <c r="A6" s="12" t="s">
        <v>14</v>
      </c>
      <c r="B6" s="13" t="s">
        <v>15</v>
      </c>
      <c r="C6" s="17"/>
      <c r="D6" s="15" t="s">
        <v>24</v>
      </c>
      <c r="E6" s="15" t="s">
        <v>20</v>
      </c>
      <c r="F6" s="15" t="s">
        <v>25</v>
      </c>
      <c r="G6" s="16">
        <v>53</v>
      </c>
      <c r="H6" s="16">
        <v>56</v>
      </c>
      <c r="I6" s="16">
        <v>27.4</v>
      </c>
      <c r="J6" s="25">
        <v>78.4</v>
      </c>
      <c r="K6" s="25">
        <f t="shared" si="0"/>
        <v>39.2</v>
      </c>
      <c r="L6" s="25">
        <f t="shared" si="1"/>
        <v>66.6</v>
      </c>
      <c r="M6" s="26">
        <v>4</v>
      </c>
    </row>
    <row r="7" spans="1:13" s="3" customFormat="1" ht="33" customHeight="1">
      <c r="A7" s="12" t="s">
        <v>14</v>
      </c>
      <c r="B7" s="13" t="s">
        <v>15</v>
      </c>
      <c r="C7" s="17"/>
      <c r="D7" s="15" t="s">
        <v>26</v>
      </c>
      <c r="E7" s="15" t="s">
        <v>20</v>
      </c>
      <c r="F7" s="15" t="s">
        <v>27</v>
      </c>
      <c r="G7" s="16">
        <v>51</v>
      </c>
      <c r="H7" s="16">
        <v>60</v>
      </c>
      <c r="I7" s="16">
        <v>28.200000000000003</v>
      </c>
      <c r="J7" s="25">
        <v>75.2</v>
      </c>
      <c r="K7" s="25">
        <f t="shared" si="0"/>
        <v>37.6</v>
      </c>
      <c r="L7" s="25">
        <f t="shared" si="1"/>
        <v>65.80000000000001</v>
      </c>
      <c r="M7" s="26">
        <v>5</v>
      </c>
    </row>
    <row r="8" spans="1:13" s="3" customFormat="1" ht="33" customHeight="1">
      <c r="A8" s="12" t="s">
        <v>14</v>
      </c>
      <c r="B8" s="13" t="s">
        <v>15</v>
      </c>
      <c r="C8" s="17"/>
      <c r="D8" s="15" t="s">
        <v>28</v>
      </c>
      <c r="E8" s="15" t="s">
        <v>20</v>
      </c>
      <c r="F8" s="15" t="s">
        <v>29</v>
      </c>
      <c r="G8" s="16">
        <v>51</v>
      </c>
      <c r="H8" s="16">
        <v>51</v>
      </c>
      <c r="I8" s="16">
        <v>25.5</v>
      </c>
      <c r="J8" s="25">
        <v>78.8</v>
      </c>
      <c r="K8" s="25">
        <f t="shared" si="0"/>
        <v>39.4</v>
      </c>
      <c r="L8" s="25">
        <f t="shared" si="1"/>
        <v>64.9</v>
      </c>
      <c r="M8" s="26">
        <v>6</v>
      </c>
    </row>
    <row r="9" spans="1:13" s="3" customFormat="1" ht="33" customHeight="1">
      <c r="A9" s="12" t="s">
        <v>14</v>
      </c>
      <c r="B9" s="13" t="s">
        <v>15</v>
      </c>
      <c r="C9" s="17"/>
      <c r="D9" s="15" t="s">
        <v>30</v>
      </c>
      <c r="E9" s="15" t="s">
        <v>20</v>
      </c>
      <c r="F9" s="15" t="s">
        <v>31</v>
      </c>
      <c r="G9" s="16">
        <v>54</v>
      </c>
      <c r="H9" s="16">
        <v>55</v>
      </c>
      <c r="I9" s="16">
        <v>27.3</v>
      </c>
      <c r="J9" s="25">
        <v>73</v>
      </c>
      <c r="K9" s="25">
        <f t="shared" si="0"/>
        <v>36.5</v>
      </c>
      <c r="L9" s="25">
        <f t="shared" si="1"/>
        <v>63.8</v>
      </c>
      <c r="M9" s="26">
        <v>7</v>
      </c>
    </row>
    <row r="10" spans="1:13" s="3" customFormat="1" ht="33" customHeight="1">
      <c r="A10" s="12" t="s">
        <v>14</v>
      </c>
      <c r="B10" s="13" t="s">
        <v>15</v>
      </c>
      <c r="C10" s="17"/>
      <c r="D10" s="15" t="s">
        <v>32</v>
      </c>
      <c r="E10" s="15" t="s">
        <v>20</v>
      </c>
      <c r="F10" s="15" t="s">
        <v>33</v>
      </c>
      <c r="G10" s="16">
        <v>43</v>
      </c>
      <c r="H10" s="16">
        <v>53</v>
      </c>
      <c r="I10" s="16">
        <v>24.5</v>
      </c>
      <c r="J10" s="25">
        <v>74</v>
      </c>
      <c r="K10" s="25">
        <f t="shared" si="0"/>
        <v>37</v>
      </c>
      <c r="L10" s="25">
        <f t="shared" si="1"/>
        <v>61.5</v>
      </c>
      <c r="M10" s="26">
        <v>8</v>
      </c>
    </row>
    <row r="11" spans="1:13" s="3" customFormat="1" ht="33" customHeight="1">
      <c r="A11" s="12" t="s">
        <v>14</v>
      </c>
      <c r="B11" s="13" t="s">
        <v>15</v>
      </c>
      <c r="C11" s="17"/>
      <c r="D11" s="15" t="s">
        <v>34</v>
      </c>
      <c r="E11" s="15" t="s">
        <v>17</v>
      </c>
      <c r="F11" s="15" t="s">
        <v>35</v>
      </c>
      <c r="G11" s="16">
        <v>42</v>
      </c>
      <c r="H11" s="16">
        <v>51</v>
      </c>
      <c r="I11" s="16">
        <v>23.7</v>
      </c>
      <c r="J11" s="25">
        <v>73.6</v>
      </c>
      <c r="K11" s="25">
        <f t="shared" si="0"/>
        <v>36.8</v>
      </c>
      <c r="L11" s="25">
        <f t="shared" si="1"/>
        <v>60.5</v>
      </c>
      <c r="M11" s="26">
        <v>9</v>
      </c>
    </row>
    <row r="12" spans="1:13" s="3" customFormat="1" ht="33" customHeight="1">
      <c r="A12" s="12" t="s">
        <v>36</v>
      </c>
      <c r="B12" s="13" t="s">
        <v>37</v>
      </c>
      <c r="C12" s="14">
        <v>1</v>
      </c>
      <c r="D12" s="15" t="s">
        <v>38</v>
      </c>
      <c r="E12" s="15" t="s">
        <v>20</v>
      </c>
      <c r="F12" s="15" t="s">
        <v>39</v>
      </c>
      <c r="G12" s="15">
        <v>61</v>
      </c>
      <c r="H12" s="15">
        <v>61</v>
      </c>
      <c r="I12" s="15">
        <f aca="true" t="shared" si="2" ref="I12:I39">H12*0.3+G12*0.2</f>
        <v>30.5</v>
      </c>
      <c r="J12" s="27">
        <v>79.4</v>
      </c>
      <c r="K12" s="25">
        <f t="shared" si="0"/>
        <v>39.7</v>
      </c>
      <c r="L12" s="25">
        <f t="shared" si="1"/>
        <v>70.2</v>
      </c>
      <c r="M12" s="26">
        <v>1</v>
      </c>
    </row>
    <row r="13" spans="1:13" s="3" customFormat="1" ht="33" customHeight="1">
      <c r="A13" s="12" t="s">
        <v>36</v>
      </c>
      <c r="B13" s="13" t="s">
        <v>37</v>
      </c>
      <c r="C13" s="17"/>
      <c r="D13" s="15" t="s">
        <v>40</v>
      </c>
      <c r="E13" s="15" t="s">
        <v>17</v>
      </c>
      <c r="F13" s="15" t="s">
        <v>41</v>
      </c>
      <c r="G13" s="15">
        <v>72</v>
      </c>
      <c r="H13" s="15">
        <v>58</v>
      </c>
      <c r="I13" s="15">
        <f t="shared" si="2"/>
        <v>31.799999999999997</v>
      </c>
      <c r="J13" s="27">
        <v>72.2</v>
      </c>
      <c r="K13" s="25">
        <f t="shared" si="0"/>
        <v>36.1</v>
      </c>
      <c r="L13" s="25">
        <f t="shared" si="1"/>
        <v>67.9</v>
      </c>
      <c r="M13" s="26">
        <v>2</v>
      </c>
    </row>
    <row r="14" spans="1:13" s="3" customFormat="1" ht="33" customHeight="1">
      <c r="A14" s="12" t="s">
        <v>36</v>
      </c>
      <c r="B14" s="13" t="s">
        <v>37</v>
      </c>
      <c r="C14" s="18"/>
      <c r="D14" s="15" t="s">
        <v>42</v>
      </c>
      <c r="E14" s="15" t="s">
        <v>17</v>
      </c>
      <c r="F14" s="15" t="s">
        <v>43</v>
      </c>
      <c r="G14" s="15">
        <v>58</v>
      </c>
      <c r="H14" s="15">
        <v>62</v>
      </c>
      <c r="I14" s="15">
        <f t="shared" si="2"/>
        <v>30.2</v>
      </c>
      <c r="J14" s="27">
        <v>70.4</v>
      </c>
      <c r="K14" s="25">
        <f t="shared" si="0"/>
        <v>35.2</v>
      </c>
      <c r="L14" s="25">
        <f t="shared" si="1"/>
        <v>65.4</v>
      </c>
      <c r="M14" s="26">
        <v>3</v>
      </c>
    </row>
    <row r="15" spans="1:13" s="3" customFormat="1" ht="33" customHeight="1">
      <c r="A15" s="12" t="s">
        <v>44</v>
      </c>
      <c r="B15" s="13" t="s">
        <v>45</v>
      </c>
      <c r="C15" s="14">
        <v>2</v>
      </c>
      <c r="D15" s="15" t="s">
        <v>46</v>
      </c>
      <c r="E15" s="15" t="s">
        <v>20</v>
      </c>
      <c r="F15" s="15" t="s">
        <v>47</v>
      </c>
      <c r="G15" s="15">
        <v>73</v>
      </c>
      <c r="H15" s="15">
        <v>71</v>
      </c>
      <c r="I15" s="15">
        <f t="shared" si="2"/>
        <v>35.900000000000006</v>
      </c>
      <c r="J15" s="27">
        <v>75.8</v>
      </c>
      <c r="K15" s="25">
        <f t="shared" si="0"/>
        <v>37.9</v>
      </c>
      <c r="L15" s="25">
        <f t="shared" si="1"/>
        <v>73.80000000000001</v>
      </c>
      <c r="M15" s="26">
        <v>1</v>
      </c>
    </row>
    <row r="16" spans="1:13" s="3" customFormat="1" ht="33" customHeight="1">
      <c r="A16" s="12" t="s">
        <v>44</v>
      </c>
      <c r="B16" s="13" t="s">
        <v>45</v>
      </c>
      <c r="C16" s="19"/>
      <c r="D16" s="15" t="s">
        <v>48</v>
      </c>
      <c r="E16" s="15" t="s">
        <v>17</v>
      </c>
      <c r="F16" s="15" t="s">
        <v>49</v>
      </c>
      <c r="G16" s="15">
        <v>64</v>
      </c>
      <c r="H16" s="15">
        <v>60</v>
      </c>
      <c r="I16" s="15">
        <f t="shared" si="2"/>
        <v>30.8</v>
      </c>
      <c r="J16" s="27">
        <v>76</v>
      </c>
      <c r="K16" s="25">
        <f t="shared" si="0"/>
        <v>38</v>
      </c>
      <c r="L16" s="25">
        <f t="shared" si="1"/>
        <v>68.8</v>
      </c>
      <c r="M16" s="26">
        <v>2</v>
      </c>
    </row>
    <row r="17" spans="1:13" s="3" customFormat="1" ht="33" customHeight="1">
      <c r="A17" s="12" t="s">
        <v>44</v>
      </c>
      <c r="B17" s="13" t="s">
        <v>45</v>
      </c>
      <c r="C17" s="19"/>
      <c r="D17" s="15" t="s">
        <v>50</v>
      </c>
      <c r="E17" s="15" t="s">
        <v>17</v>
      </c>
      <c r="F17" s="15" t="s">
        <v>51</v>
      </c>
      <c r="G17" s="15">
        <v>49</v>
      </c>
      <c r="H17" s="15">
        <v>74</v>
      </c>
      <c r="I17" s="15">
        <f t="shared" si="2"/>
        <v>32</v>
      </c>
      <c r="J17" s="27">
        <v>73.2</v>
      </c>
      <c r="K17" s="25">
        <f t="shared" si="0"/>
        <v>36.6</v>
      </c>
      <c r="L17" s="25">
        <f t="shared" si="1"/>
        <v>68.6</v>
      </c>
      <c r="M17" s="26">
        <v>3</v>
      </c>
    </row>
    <row r="18" spans="1:13" s="3" customFormat="1" ht="33" customHeight="1">
      <c r="A18" s="12" t="s">
        <v>44</v>
      </c>
      <c r="B18" s="13" t="s">
        <v>45</v>
      </c>
      <c r="C18" s="19"/>
      <c r="D18" s="15" t="s">
        <v>52</v>
      </c>
      <c r="E18" s="15" t="s">
        <v>20</v>
      </c>
      <c r="F18" s="15" t="s">
        <v>53</v>
      </c>
      <c r="G18" s="15">
        <v>51</v>
      </c>
      <c r="H18" s="15">
        <v>68</v>
      </c>
      <c r="I18" s="15">
        <f t="shared" si="2"/>
        <v>30.6</v>
      </c>
      <c r="J18" s="27">
        <v>73.8</v>
      </c>
      <c r="K18" s="25">
        <f t="shared" si="0"/>
        <v>36.9</v>
      </c>
      <c r="L18" s="25">
        <f t="shared" si="1"/>
        <v>67.5</v>
      </c>
      <c r="M18" s="26">
        <v>4</v>
      </c>
    </row>
    <row r="19" spans="1:13" s="3" customFormat="1" ht="33" customHeight="1">
      <c r="A19" s="12" t="s">
        <v>44</v>
      </c>
      <c r="B19" s="13" t="s">
        <v>45</v>
      </c>
      <c r="C19" s="17"/>
      <c r="D19" s="15" t="s">
        <v>54</v>
      </c>
      <c r="E19" s="15" t="s">
        <v>17</v>
      </c>
      <c r="F19" s="15" t="s">
        <v>55</v>
      </c>
      <c r="G19" s="15">
        <v>61</v>
      </c>
      <c r="H19" s="15">
        <v>57</v>
      </c>
      <c r="I19" s="15">
        <f t="shared" si="2"/>
        <v>29.299999999999997</v>
      </c>
      <c r="J19" s="27">
        <v>74.9</v>
      </c>
      <c r="K19" s="25">
        <f t="shared" si="0"/>
        <v>37.45</v>
      </c>
      <c r="L19" s="25">
        <f t="shared" si="1"/>
        <v>66.75</v>
      </c>
      <c r="M19" s="26">
        <v>5</v>
      </c>
    </row>
    <row r="20" spans="1:13" s="3" customFormat="1" ht="33" customHeight="1">
      <c r="A20" s="12" t="s">
        <v>44</v>
      </c>
      <c r="B20" s="13" t="s">
        <v>45</v>
      </c>
      <c r="C20" s="20"/>
      <c r="D20" s="15" t="s">
        <v>56</v>
      </c>
      <c r="E20" s="15" t="s">
        <v>20</v>
      </c>
      <c r="F20" s="15" t="s">
        <v>57</v>
      </c>
      <c r="G20" s="15">
        <v>58</v>
      </c>
      <c r="H20" s="15">
        <v>59</v>
      </c>
      <c r="I20" s="15">
        <f t="shared" si="2"/>
        <v>29.3</v>
      </c>
      <c r="J20" s="27">
        <v>69.4</v>
      </c>
      <c r="K20" s="25">
        <f t="shared" si="0"/>
        <v>34.7</v>
      </c>
      <c r="L20" s="25">
        <f t="shared" si="1"/>
        <v>64</v>
      </c>
      <c r="M20" s="26">
        <v>6</v>
      </c>
    </row>
    <row r="21" spans="1:13" s="3" customFormat="1" ht="33" customHeight="1">
      <c r="A21" s="12" t="s">
        <v>44</v>
      </c>
      <c r="B21" s="13" t="s">
        <v>45</v>
      </c>
      <c r="C21" s="18"/>
      <c r="D21" s="15" t="s">
        <v>58</v>
      </c>
      <c r="E21" s="15" t="s">
        <v>17</v>
      </c>
      <c r="F21" s="15" t="s">
        <v>59</v>
      </c>
      <c r="G21" s="15">
        <v>64</v>
      </c>
      <c r="H21" s="15">
        <v>58</v>
      </c>
      <c r="I21" s="15">
        <f t="shared" si="2"/>
        <v>30.2</v>
      </c>
      <c r="J21" s="27">
        <v>66.8</v>
      </c>
      <c r="K21" s="25">
        <f t="shared" si="0"/>
        <v>33.4</v>
      </c>
      <c r="L21" s="25">
        <f t="shared" si="1"/>
        <v>63.599999999999994</v>
      </c>
      <c r="M21" s="26">
        <v>7</v>
      </c>
    </row>
    <row r="22" spans="1:13" s="3" customFormat="1" ht="33" customHeight="1">
      <c r="A22" s="12" t="s">
        <v>60</v>
      </c>
      <c r="B22" s="13" t="s">
        <v>61</v>
      </c>
      <c r="C22" s="14">
        <v>2</v>
      </c>
      <c r="D22" s="15" t="s">
        <v>62</v>
      </c>
      <c r="E22" s="15" t="s">
        <v>20</v>
      </c>
      <c r="F22" s="15" t="s">
        <v>63</v>
      </c>
      <c r="G22" s="15">
        <v>65</v>
      </c>
      <c r="H22" s="15">
        <v>66</v>
      </c>
      <c r="I22" s="15">
        <f t="shared" si="2"/>
        <v>32.8</v>
      </c>
      <c r="J22" s="27">
        <v>76.2</v>
      </c>
      <c r="K22" s="25">
        <f t="shared" si="0"/>
        <v>38.1</v>
      </c>
      <c r="L22" s="25">
        <f t="shared" si="1"/>
        <v>70.9</v>
      </c>
      <c r="M22" s="26">
        <v>1</v>
      </c>
    </row>
    <row r="23" spans="1:13" s="3" customFormat="1" ht="33" customHeight="1">
      <c r="A23" s="12" t="s">
        <v>60</v>
      </c>
      <c r="B23" s="13" t="s">
        <v>61</v>
      </c>
      <c r="C23" s="17"/>
      <c r="D23" s="15" t="s">
        <v>64</v>
      </c>
      <c r="E23" s="15" t="s">
        <v>17</v>
      </c>
      <c r="F23" s="15" t="s">
        <v>65</v>
      </c>
      <c r="G23" s="15">
        <v>56</v>
      </c>
      <c r="H23" s="15">
        <v>67</v>
      </c>
      <c r="I23" s="15">
        <f t="shared" si="2"/>
        <v>31.299999999999997</v>
      </c>
      <c r="J23" s="27">
        <v>76.5</v>
      </c>
      <c r="K23" s="25">
        <f t="shared" si="0"/>
        <v>38.25</v>
      </c>
      <c r="L23" s="25">
        <f t="shared" si="1"/>
        <v>69.55</v>
      </c>
      <c r="M23" s="26">
        <v>2</v>
      </c>
    </row>
    <row r="24" spans="1:13" s="3" customFormat="1" ht="33" customHeight="1">
      <c r="A24" s="12" t="s">
        <v>60</v>
      </c>
      <c r="B24" s="13" t="s">
        <v>61</v>
      </c>
      <c r="C24" s="17"/>
      <c r="D24" s="15" t="s">
        <v>66</v>
      </c>
      <c r="E24" s="15" t="s">
        <v>17</v>
      </c>
      <c r="F24" s="15" t="s">
        <v>67</v>
      </c>
      <c r="G24" s="15">
        <v>66</v>
      </c>
      <c r="H24" s="15">
        <v>60</v>
      </c>
      <c r="I24" s="15">
        <f t="shared" si="2"/>
        <v>31.200000000000003</v>
      </c>
      <c r="J24" s="27">
        <v>76.6</v>
      </c>
      <c r="K24" s="25">
        <f t="shared" si="0"/>
        <v>38.3</v>
      </c>
      <c r="L24" s="25">
        <f t="shared" si="1"/>
        <v>69.5</v>
      </c>
      <c r="M24" s="26">
        <v>3</v>
      </c>
    </row>
    <row r="25" spans="1:13" s="3" customFormat="1" ht="33" customHeight="1">
      <c r="A25" s="12" t="s">
        <v>60</v>
      </c>
      <c r="B25" s="13" t="s">
        <v>61</v>
      </c>
      <c r="C25" s="17"/>
      <c r="D25" s="15" t="s">
        <v>68</v>
      </c>
      <c r="E25" s="15" t="s">
        <v>20</v>
      </c>
      <c r="F25" s="15" t="s">
        <v>69</v>
      </c>
      <c r="G25" s="15">
        <v>58</v>
      </c>
      <c r="H25" s="15">
        <v>67</v>
      </c>
      <c r="I25" s="15">
        <f t="shared" si="2"/>
        <v>31.7</v>
      </c>
      <c r="J25" s="27">
        <v>75.2</v>
      </c>
      <c r="K25" s="25">
        <f t="shared" si="0"/>
        <v>37.6</v>
      </c>
      <c r="L25" s="25">
        <f t="shared" si="1"/>
        <v>69.3</v>
      </c>
      <c r="M25" s="26">
        <v>4</v>
      </c>
    </row>
    <row r="26" spans="1:13" s="3" customFormat="1" ht="33" customHeight="1">
      <c r="A26" s="12" t="s">
        <v>60</v>
      </c>
      <c r="B26" s="13" t="s">
        <v>61</v>
      </c>
      <c r="C26" s="17"/>
      <c r="D26" s="15" t="s">
        <v>70</v>
      </c>
      <c r="E26" s="15" t="s">
        <v>17</v>
      </c>
      <c r="F26" s="15" t="s">
        <v>71</v>
      </c>
      <c r="G26" s="15">
        <v>56</v>
      </c>
      <c r="H26" s="15">
        <v>67</v>
      </c>
      <c r="I26" s="15">
        <f t="shared" si="2"/>
        <v>31.299999999999997</v>
      </c>
      <c r="J26" s="27">
        <v>75.2</v>
      </c>
      <c r="K26" s="25">
        <f t="shared" si="0"/>
        <v>37.6</v>
      </c>
      <c r="L26" s="25">
        <f t="shared" si="1"/>
        <v>68.9</v>
      </c>
      <c r="M26" s="26">
        <v>5</v>
      </c>
    </row>
    <row r="27" spans="1:13" s="3" customFormat="1" ht="33" customHeight="1">
      <c r="A27" s="12" t="s">
        <v>60</v>
      </c>
      <c r="B27" s="13" t="s">
        <v>61</v>
      </c>
      <c r="C27" s="17"/>
      <c r="D27" s="15" t="s">
        <v>72</v>
      </c>
      <c r="E27" s="15" t="s">
        <v>17</v>
      </c>
      <c r="F27" s="15" t="s">
        <v>73</v>
      </c>
      <c r="G27" s="15">
        <v>56</v>
      </c>
      <c r="H27" s="15">
        <v>61</v>
      </c>
      <c r="I27" s="15">
        <f t="shared" si="2"/>
        <v>29.5</v>
      </c>
      <c r="J27" s="27">
        <v>70.8</v>
      </c>
      <c r="K27" s="25">
        <f t="shared" si="0"/>
        <v>35.4</v>
      </c>
      <c r="L27" s="25">
        <f t="shared" si="1"/>
        <v>64.9</v>
      </c>
      <c r="M27" s="26">
        <v>6</v>
      </c>
    </row>
    <row r="28" spans="1:13" s="3" customFormat="1" ht="33" customHeight="1">
      <c r="A28" s="12" t="s">
        <v>74</v>
      </c>
      <c r="B28" s="13" t="s">
        <v>75</v>
      </c>
      <c r="C28" s="14">
        <v>1</v>
      </c>
      <c r="D28" s="15" t="s">
        <v>76</v>
      </c>
      <c r="E28" s="15" t="s">
        <v>20</v>
      </c>
      <c r="F28" s="28" t="s">
        <v>77</v>
      </c>
      <c r="G28" s="15">
        <v>62</v>
      </c>
      <c r="H28" s="15">
        <v>73</v>
      </c>
      <c r="I28" s="15">
        <f t="shared" si="2"/>
        <v>34.3</v>
      </c>
      <c r="J28" s="27">
        <v>75.7</v>
      </c>
      <c r="K28" s="25">
        <f t="shared" si="0"/>
        <v>37.85</v>
      </c>
      <c r="L28" s="25">
        <f t="shared" si="1"/>
        <v>72.15</v>
      </c>
      <c r="M28" s="26">
        <v>1</v>
      </c>
    </row>
    <row r="29" spans="1:13" s="3" customFormat="1" ht="33" customHeight="1">
      <c r="A29" s="12" t="s">
        <v>74</v>
      </c>
      <c r="B29" s="13" t="s">
        <v>75</v>
      </c>
      <c r="C29" s="17"/>
      <c r="D29" s="15" t="s">
        <v>78</v>
      </c>
      <c r="E29" s="15" t="s">
        <v>17</v>
      </c>
      <c r="F29" s="15" t="s">
        <v>79</v>
      </c>
      <c r="G29" s="15">
        <v>61</v>
      </c>
      <c r="H29" s="15">
        <v>64</v>
      </c>
      <c r="I29" s="15">
        <f t="shared" si="2"/>
        <v>31.4</v>
      </c>
      <c r="J29" s="27">
        <v>72.8</v>
      </c>
      <c r="K29" s="25">
        <f t="shared" si="0"/>
        <v>36.4</v>
      </c>
      <c r="L29" s="25">
        <f t="shared" si="1"/>
        <v>67.8</v>
      </c>
      <c r="M29" s="26">
        <v>2</v>
      </c>
    </row>
    <row r="30" spans="1:13" s="3" customFormat="1" ht="33" customHeight="1">
      <c r="A30" s="12" t="s">
        <v>74</v>
      </c>
      <c r="B30" s="13" t="s">
        <v>75</v>
      </c>
      <c r="C30" s="18"/>
      <c r="D30" s="15" t="s">
        <v>80</v>
      </c>
      <c r="E30" s="15" t="s">
        <v>17</v>
      </c>
      <c r="F30" s="15" t="s">
        <v>81</v>
      </c>
      <c r="G30" s="15">
        <v>60</v>
      </c>
      <c r="H30" s="15">
        <v>64</v>
      </c>
      <c r="I30" s="15">
        <f t="shared" si="2"/>
        <v>31.2</v>
      </c>
      <c r="J30" s="27">
        <v>71.4</v>
      </c>
      <c r="K30" s="25">
        <f t="shared" si="0"/>
        <v>35.7</v>
      </c>
      <c r="L30" s="25">
        <f t="shared" si="1"/>
        <v>66.9</v>
      </c>
      <c r="M30" s="26">
        <v>3</v>
      </c>
    </row>
    <row r="31" spans="1:13" s="3" customFormat="1" ht="33" customHeight="1">
      <c r="A31" s="12" t="s">
        <v>82</v>
      </c>
      <c r="B31" s="13" t="s">
        <v>83</v>
      </c>
      <c r="C31" s="14">
        <v>3</v>
      </c>
      <c r="D31" s="15" t="s">
        <v>84</v>
      </c>
      <c r="E31" s="15" t="s">
        <v>20</v>
      </c>
      <c r="F31" s="15" t="s">
        <v>85</v>
      </c>
      <c r="G31" s="15">
        <v>55</v>
      </c>
      <c r="H31" s="15">
        <v>60</v>
      </c>
      <c r="I31" s="15">
        <f t="shared" si="2"/>
        <v>29</v>
      </c>
      <c r="J31" s="27">
        <v>82</v>
      </c>
      <c r="K31" s="25">
        <f t="shared" si="0"/>
        <v>41</v>
      </c>
      <c r="L31" s="25">
        <f t="shared" si="1"/>
        <v>70</v>
      </c>
      <c r="M31" s="26">
        <v>1</v>
      </c>
    </row>
    <row r="32" spans="1:13" s="3" customFormat="1" ht="33" customHeight="1">
      <c r="A32" s="12" t="s">
        <v>82</v>
      </c>
      <c r="B32" s="13" t="s">
        <v>83</v>
      </c>
      <c r="C32" s="19"/>
      <c r="D32" s="15" t="s">
        <v>86</v>
      </c>
      <c r="E32" s="15" t="s">
        <v>20</v>
      </c>
      <c r="F32" s="15" t="s">
        <v>87</v>
      </c>
      <c r="G32" s="15">
        <v>59</v>
      </c>
      <c r="H32" s="15">
        <v>72</v>
      </c>
      <c r="I32" s="15">
        <f t="shared" si="2"/>
        <v>33.4</v>
      </c>
      <c r="J32" s="27">
        <v>72.2</v>
      </c>
      <c r="K32" s="25">
        <f t="shared" si="0"/>
        <v>36.1</v>
      </c>
      <c r="L32" s="25">
        <f t="shared" si="1"/>
        <v>69.5</v>
      </c>
      <c r="M32" s="26">
        <v>2</v>
      </c>
    </row>
    <row r="33" spans="1:13" s="3" customFormat="1" ht="33" customHeight="1">
      <c r="A33" s="12" t="s">
        <v>82</v>
      </c>
      <c r="B33" s="13" t="s">
        <v>83</v>
      </c>
      <c r="C33" s="19"/>
      <c r="D33" s="15" t="s">
        <v>88</v>
      </c>
      <c r="E33" s="15" t="s">
        <v>20</v>
      </c>
      <c r="F33" s="15" t="s">
        <v>89</v>
      </c>
      <c r="G33" s="15">
        <v>59</v>
      </c>
      <c r="H33" s="15">
        <v>69</v>
      </c>
      <c r="I33" s="15">
        <f t="shared" si="2"/>
        <v>32.5</v>
      </c>
      <c r="J33" s="27">
        <v>73.2</v>
      </c>
      <c r="K33" s="25">
        <f t="shared" si="0"/>
        <v>36.6</v>
      </c>
      <c r="L33" s="25">
        <f t="shared" si="1"/>
        <v>69.1</v>
      </c>
      <c r="M33" s="26">
        <v>3</v>
      </c>
    </row>
    <row r="34" spans="1:13" s="3" customFormat="1" ht="33" customHeight="1">
      <c r="A34" s="12" t="s">
        <v>82</v>
      </c>
      <c r="B34" s="13" t="s">
        <v>83</v>
      </c>
      <c r="C34" s="19"/>
      <c r="D34" s="15" t="s">
        <v>90</v>
      </c>
      <c r="E34" s="15" t="s">
        <v>20</v>
      </c>
      <c r="F34" s="15" t="s">
        <v>91</v>
      </c>
      <c r="G34" s="15">
        <v>52</v>
      </c>
      <c r="H34" s="15">
        <v>65</v>
      </c>
      <c r="I34" s="15">
        <f t="shared" si="2"/>
        <v>29.9</v>
      </c>
      <c r="J34" s="27">
        <v>77</v>
      </c>
      <c r="K34" s="25">
        <f t="shared" si="0"/>
        <v>38.5</v>
      </c>
      <c r="L34" s="25">
        <f t="shared" si="1"/>
        <v>68.4</v>
      </c>
      <c r="M34" s="26">
        <v>4</v>
      </c>
    </row>
    <row r="35" spans="1:13" s="3" customFormat="1" ht="33" customHeight="1">
      <c r="A35" s="12" t="s">
        <v>82</v>
      </c>
      <c r="B35" s="13" t="s">
        <v>83</v>
      </c>
      <c r="C35" s="17"/>
      <c r="D35" s="15" t="s">
        <v>92</v>
      </c>
      <c r="E35" s="15" t="s">
        <v>20</v>
      </c>
      <c r="F35" s="15" t="s">
        <v>93</v>
      </c>
      <c r="G35" s="15">
        <v>50</v>
      </c>
      <c r="H35" s="15">
        <v>67</v>
      </c>
      <c r="I35" s="15">
        <f t="shared" si="2"/>
        <v>30.099999999999998</v>
      </c>
      <c r="J35" s="27">
        <v>75.4</v>
      </c>
      <c r="K35" s="25">
        <f t="shared" si="0"/>
        <v>37.7</v>
      </c>
      <c r="L35" s="25">
        <f t="shared" si="1"/>
        <v>67.8</v>
      </c>
      <c r="M35" s="26">
        <v>5</v>
      </c>
    </row>
    <row r="36" spans="1:13" s="3" customFormat="1" ht="33" customHeight="1">
      <c r="A36" s="12" t="s">
        <v>82</v>
      </c>
      <c r="B36" s="13" t="s">
        <v>83</v>
      </c>
      <c r="C36" s="17"/>
      <c r="D36" s="15" t="s">
        <v>94</v>
      </c>
      <c r="E36" s="15" t="s">
        <v>20</v>
      </c>
      <c r="F36" s="15" t="s">
        <v>95</v>
      </c>
      <c r="G36" s="15">
        <v>53</v>
      </c>
      <c r="H36" s="15">
        <v>63</v>
      </c>
      <c r="I36" s="15">
        <f t="shared" si="2"/>
        <v>29.5</v>
      </c>
      <c r="J36" s="27">
        <v>76</v>
      </c>
      <c r="K36" s="25">
        <f t="shared" si="0"/>
        <v>38</v>
      </c>
      <c r="L36" s="25">
        <f t="shared" si="1"/>
        <v>67.5</v>
      </c>
      <c r="M36" s="26">
        <v>6</v>
      </c>
    </row>
    <row r="37" spans="1:13" s="3" customFormat="1" ht="33" customHeight="1">
      <c r="A37" s="12" t="s">
        <v>82</v>
      </c>
      <c r="B37" s="13" t="s">
        <v>83</v>
      </c>
      <c r="C37" s="17"/>
      <c r="D37" s="15" t="s">
        <v>96</v>
      </c>
      <c r="E37" s="15" t="s">
        <v>17</v>
      </c>
      <c r="F37" s="15" t="s">
        <v>97</v>
      </c>
      <c r="G37" s="15">
        <v>51</v>
      </c>
      <c r="H37" s="15">
        <v>67</v>
      </c>
      <c r="I37" s="15">
        <f t="shared" si="2"/>
        <v>30.299999999999997</v>
      </c>
      <c r="J37" s="27">
        <v>72.3</v>
      </c>
      <c r="K37" s="25">
        <f t="shared" si="0"/>
        <v>36.15</v>
      </c>
      <c r="L37" s="25">
        <f t="shared" si="1"/>
        <v>66.44999999999999</v>
      </c>
      <c r="M37" s="26">
        <v>7</v>
      </c>
    </row>
    <row r="38" spans="1:13" s="3" customFormat="1" ht="33" customHeight="1">
      <c r="A38" s="12" t="s">
        <v>82</v>
      </c>
      <c r="B38" s="13" t="s">
        <v>83</v>
      </c>
      <c r="C38" s="17"/>
      <c r="D38" s="15" t="s">
        <v>98</v>
      </c>
      <c r="E38" s="15" t="s">
        <v>17</v>
      </c>
      <c r="F38" s="15" t="s">
        <v>99</v>
      </c>
      <c r="G38" s="15">
        <v>55</v>
      </c>
      <c r="H38" s="15">
        <v>62</v>
      </c>
      <c r="I38" s="15">
        <f t="shared" si="2"/>
        <v>29.599999999999998</v>
      </c>
      <c r="J38" s="27">
        <v>72.6</v>
      </c>
      <c r="K38" s="25">
        <f t="shared" si="0"/>
        <v>36.3</v>
      </c>
      <c r="L38" s="25">
        <f t="shared" si="1"/>
        <v>65.89999999999999</v>
      </c>
      <c r="M38" s="26">
        <v>8</v>
      </c>
    </row>
    <row r="39" spans="1:13" s="3" customFormat="1" ht="33" customHeight="1">
      <c r="A39" s="12" t="s">
        <v>82</v>
      </c>
      <c r="B39" s="13" t="s">
        <v>83</v>
      </c>
      <c r="C39" s="18"/>
      <c r="D39" s="15" t="s">
        <v>100</v>
      </c>
      <c r="E39" s="15" t="s">
        <v>20</v>
      </c>
      <c r="F39" s="15" t="s">
        <v>101</v>
      </c>
      <c r="G39" s="15">
        <v>47</v>
      </c>
      <c r="H39" s="15">
        <v>63</v>
      </c>
      <c r="I39" s="15">
        <f t="shared" si="2"/>
        <v>28.299999999999997</v>
      </c>
      <c r="J39" s="27">
        <v>72</v>
      </c>
      <c r="K39" s="25">
        <f t="shared" si="0"/>
        <v>36</v>
      </c>
      <c r="L39" s="25">
        <f t="shared" si="1"/>
        <v>64.3</v>
      </c>
      <c r="M39" s="26">
        <v>9</v>
      </c>
    </row>
    <row r="40" spans="1:13" s="3" customFormat="1" ht="28.5" customHeight="1">
      <c r="A40" s="21" t="s">
        <v>102</v>
      </c>
      <c r="B40" s="22" t="s">
        <v>102</v>
      </c>
      <c r="C40" s="22"/>
      <c r="D40" s="22" t="s">
        <v>102</v>
      </c>
      <c r="E40" s="22" t="s">
        <v>102</v>
      </c>
      <c r="F40" s="23" t="s">
        <v>102</v>
      </c>
      <c r="G40" s="23"/>
      <c r="H40" s="23"/>
      <c r="I40" s="23"/>
      <c r="J40" s="23"/>
      <c r="K40" s="23"/>
      <c r="L40" s="23"/>
      <c r="M40" s="22" t="s">
        <v>102</v>
      </c>
    </row>
    <row r="41" spans="1:13" s="3" customFormat="1" ht="28.5" customHeight="1">
      <c r="A41" s="21" t="s">
        <v>102</v>
      </c>
      <c r="B41" s="22"/>
      <c r="C41" s="22"/>
      <c r="D41" s="22" t="s">
        <v>102</v>
      </c>
      <c r="E41" s="22" t="s">
        <v>102</v>
      </c>
      <c r="F41" s="23" t="s">
        <v>102</v>
      </c>
      <c r="G41" s="23"/>
      <c r="H41" s="23"/>
      <c r="I41" s="23"/>
      <c r="J41" s="23"/>
      <c r="K41" s="23"/>
      <c r="L41" s="23"/>
      <c r="M41" s="22" t="s">
        <v>102</v>
      </c>
    </row>
    <row r="42" spans="1:13" s="3" customFormat="1" ht="28.5" customHeight="1">
      <c r="A42" s="21" t="s">
        <v>102</v>
      </c>
      <c r="B42" s="22" t="s">
        <v>102</v>
      </c>
      <c r="C42" s="22"/>
      <c r="D42" s="22" t="s">
        <v>102</v>
      </c>
      <c r="E42" s="22" t="s">
        <v>102</v>
      </c>
      <c r="F42" s="23" t="s">
        <v>102</v>
      </c>
      <c r="G42" s="23"/>
      <c r="H42" s="23"/>
      <c r="I42" s="23"/>
      <c r="J42" s="23"/>
      <c r="K42" s="23"/>
      <c r="L42" s="23"/>
      <c r="M42" s="22" t="s">
        <v>102</v>
      </c>
    </row>
    <row r="43" spans="1:13" s="3" customFormat="1" ht="28.5" customHeight="1">
      <c r="A43" s="21" t="s">
        <v>102</v>
      </c>
      <c r="B43" s="22" t="s">
        <v>102</v>
      </c>
      <c r="C43" s="22"/>
      <c r="D43" s="22" t="s">
        <v>102</v>
      </c>
      <c r="E43" s="22" t="s">
        <v>102</v>
      </c>
      <c r="F43" s="23" t="s">
        <v>102</v>
      </c>
      <c r="G43" s="23"/>
      <c r="H43" s="23"/>
      <c r="I43" s="23"/>
      <c r="J43" s="23"/>
      <c r="K43" s="23"/>
      <c r="L43" s="23"/>
      <c r="M43" s="22" t="s">
        <v>102</v>
      </c>
    </row>
  </sheetData>
  <sheetProtection/>
  <mergeCells count="7">
    <mergeCell ref="A1:M1"/>
    <mergeCell ref="C3:C11"/>
    <mergeCell ref="C12:C14"/>
    <mergeCell ref="C15:C21"/>
    <mergeCell ref="C22:C27"/>
    <mergeCell ref="C28:C30"/>
    <mergeCell ref="C31:C39"/>
  </mergeCells>
  <printOptions horizontalCentered="1"/>
  <pageMargins left="0.59" right="0.59" top="0.98" bottom="0.79" header="0.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zhanghongyi</dc:creator>
  <cp:keywords/>
  <dc:description/>
  <cp:lastModifiedBy>微软用户</cp:lastModifiedBy>
  <cp:lastPrinted>2018-06-19T00:49:36Z</cp:lastPrinted>
  <dcterms:created xsi:type="dcterms:W3CDTF">2018-06-14T03:13:36Z</dcterms:created>
  <dcterms:modified xsi:type="dcterms:W3CDTF">2019-06-24T09:02:01Z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