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75" windowHeight="10545" activeTab="0"/>
  </bookViews>
  <sheets>
    <sheet name="参加体检人员名单" sheetId="1" r:id="rId1"/>
  </sheets>
  <definedNames>
    <definedName name="_xlnm.Print_Area" localSheetId="0">'参加体检人员名单'!$A$1:$K$19</definedName>
    <definedName name="_xlnm.Print_Titles" localSheetId="0">'参加体检人员名单'!$1:$4</definedName>
  </definedNames>
  <calcPr fullCalcOnLoad="1"/>
</workbook>
</file>

<file path=xl/sharedStrings.xml><?xml version="1.0" encoding="utf-8"?>
<sst xmlns="http://schemas.openxmlformats.org/spreadsheetml/2006/main" count="75" uniqueCount="69">
  <si>
    <t>准考证号</t>
  </si>
  <si>
    <t>单位名称</t>
  </si>
  <si>
    <t>总考分</t>
  </si>
  <si>
    <t>备注</t>
  </si>
  <si>
    <t>岗位名称</t>
  </si>
  <si>
    <t>四川省川剧院</t>
  </si>
  <si>
    <t>办公室文秘</t>
  </si>
  <si>
    <t>万馨</t>
  </si>
  <si>
    <t>9042721021001</t>
  </si>
  <si>
    <t>人事及档案管理</t>
  </si>
  <si>
    <t>侯莹</t>
  </si>
  <si>
    <t>9042721239307</t>
  </si>
  <si>
    <t>四川省艺术研究院</t>
  </si>
  <si>
    <t>邓僖</t>
  </si>
  <si>
    <t>9042721021705</t>
  </si>
  <si>
    <t>办公室行政文秘</t>
  </si>
  <si>
    <t>魏王小鹤</t>
  </si>
  <si>
    <t>9042721083007</t>
  </si>
  <si>
    <t>笔试折合成绩（笔试成绩*40%）</t>
  </si>
  <si>
    <t>编剧</t>
  </si>
  <si>
    <t>王梦姣</t>
  </si>
  <si>
    <t>9042721371915</t>
  </si>
  <si>
    <t>蔡兰兰</t>
  </si>
  <si>
    <t>9042721365929</t>
  </si>
  <si>
    <t>法务兼综合文秘</t>
  </si>
  <si>
    <t>周洪宇</t>
  </si>
  <si>
    <t>9042721356021</t>
  </si>
  <si>
    <t>文献服务与开发</t>
  </si>
  <si>
    <t>范思蓓</t>
  </si>
  <si>
    <t>9042721365330</t>
  </si>
  <si>
    <t>地方文献内务</t>
  </si>
  <si>
    <t>中文图书借阅</t>
  </si>
  <si>
    <t>张文静</t>
  </si>
  <si>
    <t>9042721230607</t>
  </si>
  <si>
    <t>古籍阅览</t>
  </si>
  <si>
    <t>吕春凤</t>
  </si>
  <si>
    <t>9042721230120</t>
  </si>
  <si>
    <t>文献采访编目</t>
  </si>
  <si>
    <t>张雪嗪</t>
  </si>
  <si>
    <t>9042721373527</t>
  </si>
  <si>
    <t>对外联络</t>
  </si>
  <si>
    <t>罗稀</t>
  </si>
  <si>
    <t>9042721081610</t>
  </si>
  <si>
    <t>新闻宣传</t>
  </si>
  <si>
    <t>李娟</t>
  </si>
  <si>
    <t>9042721151802</t>
  </si>
  <si>
    <t>人事管理</t>
  </si>
  <si>
    <t>徐琪</t>
  </si>
  <si>
    <t>9042721191826</t>
  </si>
  <si>
    <t>报考人
姓名</t>
  </si>
  <si>
    <t>笔试
总成绩</t>
  </si>
  <si>
    <t>面试
成绩</t>
  </si>
  <si>
    <t>岗位
排名</t>
  </si>
  <si>
    <t>四川省图书馆</t>
  </si>
  <si>
    <t>吴冬莉</t>
  </si>
  <si>
    <t>9042721020913</t>
  </si>
  <si>
    <t>四川省图书馆</t>
  </si>
  <si>
    <t>四川省图书馆</t>
  </si>
  <si>
    <t>四川省图书馆</t>
  </si>
  <si>
    <t>四川省剧目工作室</t>
  </si>
  <si>
    <t>四川省剧目工作室</t>
  </si>
  <si>
    <t>四川省剧目工作室</t>
  </si>
  <si>
    <t>党务与人力资源管理</t>
  </si>
  <si>
    <t>四川省图书馆</t>
  </si>
  <si>
    <t>附件2</t>
  </si>
  <si>
    <t>面试折合成绩（面试成绩*60%）</t>
  </si>
  <si>
    <t>招考部门（单位）盖章：四川省文化和旅游厅</t>
  </si>
  <si>
    <t>四川省文化和旅游厅2019 年4月直属事业单位公开招聘工作人员参加体检人员名单</t>
  </si>
  <si>
    <t xml:space="preserve">   2019 年6月17日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</si>
</sst>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</numFmts>
  <fonts count="58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b/>
      <sz val="14"/>
      <name val="黑体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0"/>
      <name val="仿宋"/>
      <family val="3"/>
    </font>
    <font>
      <sz val="10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" fillId="3" borderId="0" applyNumberFormat="0" applyBorder="0" applyAlignment="0" applyProtection="0"/>
    <xf numFmtId="0" fontId="39" fillId="4" borderId="0" applyNumberFormat="0" applyBorder="0" applyAlignment="0" applyProtection="0"/>
    <xf numFmtId="0" fontId="9" fillId="5" borderId="0" applyNumberFormat="0" applyBorder="0" applyAlignment="0" applyProtection="0"/>
    <xf numFmtId="0" fontId="39" fillId="6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9" borderId="0" applyNumberFormat="0" applyBorder="0" applyAlignment="0" applyProtection="0"/>
    <xf numFmtId="0" fontId="39" fillId="10" borderId="0" applyNumberFormat="0" applyBorder="0" applyAlignment="0" applyProtection="0"/>
    <xf numFmtId="0" fontId="9" fillId="11" borderId="0" applyNumberFormat="0" applyBorder="0" applyAlignment="0" applyProtection="0"/>
    <xf numFmtId="0" fontId="39" fillId="12" borderId="0" applyNumberFormat="0" applyBorder="0" applyAlignment="0" applyProtection="0"/>
    <xf numFmtId="0" fontId="9" fillId="13" borderId="0" applyNumberFormat="0" applyBorder="0" applyAlignment="0" applyProtection="0"/>
    <xf numFmtId="0" fontId="39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9" borderId="0" applyNumberFormat="0" applyBorder="0" applyAlignment="0" applyProtection="0"/>
    <xf numFmtId="0" fontId="39" fillId="21" borderId="0" applyNumberFormat="0" applyBorder="0" applyAlignment="0" applyProtection="0"/>
    <xf numFmtId="0" fontId="9" fillId="15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1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3" fillId="0" borderId="4" applyNumberFormat="0" applyFill="0" applyAlignment="0" applyProtection="0"/>
    <xf numFmtId="0" fontId="2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44" fillId="0" borderId="7" applyNumberFormat="0" applyFill="0" applyAlignment="0" applyProtection="0"/>
    <xf numFmtId="0" fontId="13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7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13" applyNumberFormat="0" applyAlignment="0" applyProtection="0"/>
    <xf numFmtId="0" fontId="17" fillId="37" borderId="14" applyNumberFormat="0" applyAlignment="0" applyProtection="0"/>
    <xf numFmtId="0" fontId="30" fillId="38" borderId="14" applyNumberFormat="0" applyAlignment="0" applyProtection="0"/>
    <xf numFmtId="0" fontId="30" fillId="38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49" fillId="39" borderId="15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21" fillId="40" borderId="16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2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45" borderId="0" applyNumberFormat="0" applyBorder="0" applyAlignment="0" applyProtection="0"/>
    <xf numFmtId="0" fontId="8" fillId="46" borderId="0" applyNumberFormat="0" applyBorder="0" applyAlignment="0" applyProtection="0"/>
    <xf numFmtId="0" fontId="40" fillId="47" borderId="0" applyNumberFormat="0" applyBorder="0" applyAlignment="0" applyProtection="0"/>
    <xf numFmtId="0" fontId="8" fillId="29" borderId="0" applyNumberFormat="0" applyBorder="0" applyAlignment="0" applyProtection="0"/>
    <xf numFmtId="0" fontId="40" fillId="48" borderId="0" applyNumberFormat="0" applyBorder="0" applyAlignment="0" applyProtection="0"/>
    <xf numFmtId="0" fontId="8" fillId="31" borderId="0" applyNumberFormat="0" applyBorder="0" applyAlignment="0" applyProtection="0"/>
    <xf numFmtId="0" fontId="40" fillId="49" borderId="0" applyNumberFormat="0" applyBorder="0" applyAlignment="0" applyProtection="0"/>
    <xf numFmtId="0" fontId="8" fillId="50" borderId="0" applyNumberFormat="0" applyBorder="0" applyAlignment="0" applyProtection="0"/>
    <xf numFmtId="0" fontId="53" fillId="51" borderId="0" applyNumberFormat="0" applyBorder="0" applyAlignment="0" applyProtection="0"/>
    <xf numFmtId="0" fontId="15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54" fillId="36" borderId="20" applyNumberFormat="0" applyAlignment="0" applyProtection="0"/>
    <xf numFmtId="0" fontId="24" fillId="37" borderId="21" applyNumberFormat="0" applyAlignment="0" applyProtection="0"/>
    <xf numFmtId="0" fontId="24" fillId="38" borderId="21" applyNumberFormat="0" applyAlignment="0" applyProtection="0"/>
    <xf numFmtId="0" fontId="24" fillId="38" borderId="21" applyNumberFormat="0" applyAlignment="0" applyProtection="0"/>
    <xf numFmtId="0" fontId="24" fillId="38" borderId="21" applyNumberFormat="0" applyAlignment="0" applyProtection="0"/>
    <xf numFmtId="0" fontId="24" fillId="37" borderId="21" applyNumberFormat="0" applyAlignment="0" applyProtection="0"/>
    <xf numFmtId="0" fontId="24" fillId="37" borderId="21" applyNumberFormat="0" applyAlignment="0" applyProtection="0"/>
    <xf numFmtId="0" fontId="24" fillId="37" borderId="21" applyNumberFormat="0" applyAlignment="0" applyProtection="0"/>
    <xf numFmtId="0" fontId="55" fillId="53" borderId="13" applyNumberFormat="0" applyAlignment="0" applyProtection="0"/>
    <xf numFmtId="0" fontId="10" fillId="13" borderId="14" applyNumberFormat="0" applyAlignment="0" applyProtection="0"/>
    <xf numFmtId="0" fontId="10" fillId="52" borderId="14" applyNumberFormat="0" applyAlignment="0" applyProtection="0"/>
    <xf numFmtId="0" fontId="10" fillId="52" borderId="14" applyNumberFormat="0" applyAlignment="0" applyProtection="0"/>
    <xf numFmtId="0" fontId="10" fillId="52" borderId="14" applyNumberFormat="0" applyAlignment="0" applyProtection="0"/>
    <xf numFmtId="0" fontId="10" fillId="13" borderId="14" applyNumberFormat="0" applyAlignment="0" applyProtection="0"/>
    <xf numFmtId="0" fontId="10" fillId="13" borderId="14" applyNumberFormat="0" applyAlignment="0" applyProtection="0"/>
    <xf numFmtId="0" fontId="10" fillId="13" borderId="14" applyNumberFormat="0" applyAlignment="0" applyProtection="0"/>
    <xf numFmtId="0" fontId="0" fillId="54" borderId="22" applyNumberFormat="0" applyFont="0" applyAlignment="0" applyProtection="0"/>
    <xf numFmtId="0" fontId="0" fillId="55" borderId="23" applyNumberFormat="0" applyFont="0" applyAlignment="0" applyProtection="0"/>
    <xf numFmtId="0" fontId="25" fillId="55" borderId="23" applyNumberFormat="0" applyFont="0" applyAlignment="0" applyProtection="0"/>
    <xf numFmtId="0" fontId="0" fillId="55" borderId="23" applyNumberFormat="0" applyFont="0" applyAlignment="0" applyProtection="0"/>
    <xf numFmtId="0" fontId="0" fillId="55" borderId="23" applyNumberFormat="0" applyFont="0" applyAlignment="0" applyProtection="0"/>
    <xf numFmtId="0" fontId="0" fillId="55" borderId="23" applyNumberFormat="0" applyFont="0" applyAlignment="0" applyProtection="0"/>
    <xf numFmtId="0" fontId="0" fillId="55" borderId="23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176" fontId="32" fillId="0" borderId="0" xfId="97" applyNumberFormat="1" applyFont="1" applyBorder="1" applyAlignment="1">
      <alignment horizontal="center" vertical="center"/>
      <protection/>
    </xf>
    <xf numFmtId="0" fontId="57" fillId="0" borderId="24" xfId="0" applyFont="1" applyBorder="1" applyAlignment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176" fontId="33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/>
    </xf>
    <xf numFmtId="0" fontId="33" fillId="0" borderId="24" xfId="0" applyFont="1" applyFill="1" applyBorder="1" applyAlignment="1">
      <alignment horizontal="center" vertical="center"/>
    </xf>
    <xf numFmtId="176" fontId="33" fillId="0" borderId="24" xfId="98" applyNumberFormat="1" applyFont="1" applyBorder="1" applyAlignment="1">
      <alignment horizontal="center" vertical="center"/>
      <protection/>
    </xf>
    <xf numFmtId="176" fontId="33" fillId="0" borderId="24" xfId="97" applyNumberFormat="1" applyFont="1" applyBorder="1" applyAlignment="1">
      <alignment horizontal="center" vertical="center"/>
      <protection/>
    </xf>
    <xf numFmtId="49" fontId="33" fillId="0" borderId="24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33" fillId="0" borderId="24" xfId="96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8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3" xfId="57"/>
    <cellStyle name="标题 1 3 2" xfId="58"/>
    <cellStyle name="标题 1 4" xfId="59"/>
    <cellStyle name="标题 2" xfId="60"/>
    <cellStyle name="标题 2 2" xfId="61"/>
    <cellStyle name="标题 2 2 2" xfId="62"/>
    <cellStyle name="标题 2 2 3" xfId="63"/>
    <cellStyle name="标题 2 3" xfId="64"/>
    <cellStyle name="标题 2 3 2" xfId="65"/>
    <cellStyle name="标题 2 4" xfId="66"/>
    <cellStyle name="标题 3" xfId="67"/>
    <cellStyle name="标题 3 2" xfId="68"/>
    <cellStyle name="标题 3 2 2" xfId="69"/>
    <cellStyle name="标题 3 2 3" xfId="70"/>
    <cellStyle name="标题 3 3" xfId="71"/>
    <cellStyle name="标题 3 3 2" xfId="72"/>
    <cellStyle name="标题 3 4" xfId="73"/>
    <cellStyle name="标题 4" xfId="74"/>
    <cellStyle name="标题 4 2" xfId="75"/>
    <cellStyle name="标题 4 2 2" xfId="76"/>
    <cellStyle name="标题 4 2 3" xfId="77"/>
    <cellStyle name="标题 4 3" xfId="78"/>
    <cellStyle name="标题 4 3 2" xfId="79"/>
    <cellStyle name="标题 4 4" xfId="80"/>
    <cellStyle name="标题 5" xfId="81"/>
    <cellStyle name="标题 5 2" xfId="82"/>
    <cellStyle name="标题 5 3" xfId="83"/>
    <cellStyle name="标题 6" xfId="84"/>
    <cellStyle name="标题 6 2" xfId="85"/>
    <cellStyle name="标题 7" xfId="86"/>
    <cellStyle name="差" xfId="87"/>
    <cellStyle name="差 2" xfId="88"/>
    <cellStyle name="差 2 2" xfId="89"/>
    <cellStyle name="差 2 2 2" xfId="90"/>
    <cellStyle name="差 2 3" xfId="91"/>
    <cellStyle name="差 3" xfId="92"/>
    <cellStyle name="差 3 2" xfId="93"/>
    <cellStyle name="差 4" xfId="94"/>
    <cellStyle name="常规 2" xfId="95"/>
    <cellStyle name="常规 2 2" xfId="96"/>
    <cellStyle name="常规 3" xfId="97"/>
    <cellStyle name="常规 3 2" xfId="98"/>
    <cellStyle name="常规 4" xfId="99"/>
    <cellStyle name="常规 5" xfId="100"/>
    <cellStyle name="常规 5 2" xfId="101"/>
    <cellStyle name="常规 6" xfId="102"/>
    <cellStyle name="常规 7" xfId="103"/>
    <cellStyle name="好" xfId="104"/>
    <cellStyle name="好 2" xfId="105"/>
    <cellStyle name="好 2 2" xfId="106"/>
    <cellStyle name="好 2 2 2" xfId="107"/>
    <cellStyle name="好 2 3" xfId="108"/>
    <cellStyle name="好 3" xfId="109"/>
    <cellStyle name="好 3 2" xfId="110"/>
    <cellStyle name="好 4" xfId="111"/>
    <cellStyle name="汇总" xfId="112"/>
    <cellStyle name="汇总 2" xfId="113"/>
    <cellStyle name="汇总 2 2" xfId="114"/>
    <cellStyle name="汇总 2 2 2" xfId="115"/>
    <cellStyle name="汇总 2 3" xfId="116"/>
    <cellStyle name="汇总 3" xfId="117"/>
    <cellStyle name="汇总 3 2" xfId="118"/>
    <cellStyle name="汇总 4" xfId="119"/>
    <cellStyle name="Currency" xfId="120"/>
    <cellStyle name="Currency [0]" xfId="121"/>
    <cellStyle name="计算" xfId="122"/>
    <cellStyle name="计算 2" xfId="123"/>
    <cellStyle name="计算 2 2" xfId="124"/>
    <cellStyle name="计算 2 3" xfId="125"/>
    <cellStyle name="计算 3" xfId="126"/>
    <cellStyle name="计算 3 2" xfId="127"/>
    <cellStyle name="计算 4" xfId="128"/>
    <cellStyle name="检查单元格" xfId="129"/>
    <cellStyle name="检查单元格 2" xfId="130"/>
    <cellStyle name="检查单元格 2 2" xfId="131"/>
    <cellStyle name="检查单元格 2 2 2" xfId="132"/>
    <cellStyle name="检查单元格 2 3" xfId="133"/>
    <cellStyle name="检查单元格 3" xfId="134"/>
    <cellStyle name="检查单元格 3 2" xfId="135"/>
    <cellStyle name="检查单元格 4" xfId="136"/>
    <cellStyle name="解释性文本" xfId="137"/>
    <cellStyle name="解释性文本 2" xfId="138"/>
    <cellStyle name="解释性文本 3" xfId="139"/>
    <cellStyle name="解释性文本 3 2" xfId="140"/>
    <cellStyle name="解释性文本 4" xfId="141"/>
    <cellStyle name="警告文本" xfId="142"/>
    <cellStyle name="警告文本 2" xfId="143"/>
    <cellStyle name="警告文本 3" xfId="144"/>
    <cellStyle name="警告文本 3 2" xfId="145"/>
    <cellStyle name="警告文本 4" xfId="146"/>
    <cellStyle name="链接单元格" xfId="147"/>
    <cellStyle name="链接单元格 2" xfId="148"/>
    <cellStyle name="链接单元格 2 2" xfId="149"/>
    <cellStyle name="链接单元格 2 2 2" xfId="150"/>
    <cellStyle name="链接单元格 2 3" xfId="151"/>
    <cellStyle name="链接单元格 3" xfId="152"/>
    <cellStyle name="链接单元格 3 2" xfId="153"/>
    <cellStyle name="链接单元格 4" xfId="154"/>
    <cellStyle name="Comma" xfId="155"/>
    <cellStyle name="Comma [0]" xfId="156"/>
    <cellStyle name="强调文字颜色 1" xfId="157"/>
    <cellStyle name="强调文字颜色 1 2" xfId="158"/>
    <cellStyle name="强调文字颜色 2" xfId="159"/>
    <cellStyle name="强调文字颜色 2 2" xfId="160"/>
    <cellStyle name="强调文字颜色 3" xfId="161"/>
    <cellStyle name="强调文字颜色 3 2" xfId="162"/>
    <cellStyle name="强调文字颜色 4" xfId="163"/>
    <cellStyle name="强调文字颜色 4 2" xfId="164"/>
    <cellStyle name="强调文字颜色 5" xfId="165"/>
    <cellStyle name="强调文字颜色 5 2" xfId="166"/>
    <cellStyle name="强调文字颜色 6" xfId="167"/>
    <cellStyle name="强调文字颜色 6 2" xfId="168"/>
    <cellStyle name="适中" xfId="169"/>
    <cellStyle name="适中 2" xfId="170"/>
    <cellStyle name="适中 2 2" xfId="171"/>
    <cellStyle name="适中 2 3" xfId="172"/>
    <cellStyle name="适中 3" xfId="173"/>
    <cellStyle name="适中 3 2" xfId="174"/>
    <cellStyle name="适中 4" xfId="175"/>
    <cellStyle name="输出" xfId="176"/>
    <cellStyle name="输出 2" xfId="177"/>
    <cellStyle name="输出 2 2" xfId="178"/>
    <cellStyle name="输出 2 2 2" xfId="179"/>
    <cellStyle name="输出 2 3" xfId="180"/>
    <cellStyle name="输出 3" xfId="181"/>
    <cellStyle name="输出 3 2" xfId="182"/>
    <cellStyle name="输出 4" xfId="183"/>
    <cellStyle name="输入" xfId="184"/>
    <cellStyle name="输入 2" xfId="185"/>
    <cellStyle name="输入 2 2" xfId="186"/>
    <cellStyle name="输入 2 2 2" xfId="187"/>
    <cellStyle name="输入 2 3" xfId="188"/>
    <cellStyle name="输入 3" xfId="189"/>
    <cellStyle name="输入 3 2" xfId="190"/>
    <cellStyle name="输入 4" xfId="191"/>
    <cellStyle name="注释" xfId="192"/>
    <cellStyle name="注释 2" xfId="193"/>
    <cellStyle name="注释 2 2" xfId="194"/>
    <cellStyle name="注释 2 3" xfId="195"/>
    <cellStyle name="注释 3" xfId="196"/>
    <cellStyle name="注释 3 2" xfId="197"/>
    <cellStyle name="注释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919162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9191625" y="741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919162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919162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919162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6" name="文字 1"/>
        <xdr:cNvSpPr txBox="1">
          <a:spLocks noChangeArrowheads="1"/>
        </xdr:cNvSpPr>
      </xdr:nvSpPr>
      <xdr:spPr>
        <a:xfrm>
          <a:off x="9191625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7" name="文字 6"/>
        <xdr:cNvSpPr txBox="1">
          <a:spLocks noChangeArrowheads="1"/>
        </xdr:cNvSpPr>
      </xdr:nvSpPr>
      <xdr:spPr>
        <a:xfrm>
          <a:off x="9191625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8" name="文字 8"/>
        <xdr:cNvSpPr txBox="1">
          <a:spLocks noChangeArrowheads="1"/>
        </xdr:cNvSpPr>
      </xdr:nvSpPr>
      <xdr:spPr>
        <a:xfrm>
          <a:off x="9191625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 fLocksText="0">
      <xdr:nvSpPr>
        <xdr:cNvPr id="9" name="文字 10"/>
        <xdr:cNvSpPr txBox="1">
          <a:spLocks noChangeArrowheads="1"/>
        </xdr:cNvSpPr>
      </xdr:nvSpPr>
      <xdr:spPr>
        <a:xfrm>
          <a:off x="9191625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R6" sqref="R6"/>
    </sheetView>
  </sheetViews>
  <sheetFormatPr defaultColWidth="9.00390625" defaultRowHeight="19.5" customHeight="1"/>
  <cols>
    <col min="1" max="1" width="18.00390625" style="0" customWidth="1"/>
    <col min="2" max="2" width="17.25390625" style="0" customWidth="1"/>
    <col min="3" max="3" width="8.00390625" style="0" customWidth="1"/>
    <col min="4" max="4" width="16.75390625" style="10" customWidth="1"/>
    <col min="5" max="5" width="7.25390625" style="0" customWidth="1"/>
    <col min="6" max="6" width="12.75390625" style="0" customWidth="1"/>
    <col min="7" max="7" width="7.375" style="0" customWidth="1"/>
    <col min="8" max="8" width="12.625" style="0" customWidth="1"/>
    <col min="9" max="9" width="8.50390625" style="0" customWidth="1"/>
    <col min="10" max="10" width="6.50390625" style="0" customWidth="1"/>
    <col min="11" max="11" width="5.625" style="0" customWidth="1"/>
  </cols>
  <sheetData>
    <row r="1" ht="24.75" customHeight="1">
      <c r="A1" s="3" t="s">
        <v>64</v>
      </c>
    </row>
    <row r="2" spans="1:11" s="1" customFormat="1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5" t="s">
        <v>66</v>
      </c>
      <c r="B3" s="35"/>
      <c r="C3" s="35"/>
      <c r="D3" s="35"/>
      <c r="G3" s="34" t="s">
        <v>68</v>
      </c>
      <c r="H3" s="34"/>
      <c r="I3" s="34"/>
      <c r="J3" s="34"/>
      <c r="K3" s="34"/>
    </row>
    <row r="4" spans="1:11" ht="45" customHeight="1">
      <c r="A4" s="17" t="s">
        <v>1</v>
      </c>
      <c r="B4" s="17" t="s">
        <v>4</v>
      </c>
      <c r="C4" s="18" t="s">
        <v>49</v>
      </c>
      <c r="D4" s="17" t="s">
        <v>0</v>
      </c>
      <c r="E4" s="18" t="s">
        <v>50</v>
      </c>
      <c r="F4" s="18" t="s">
        <v>18</v>
      </c>
      <c r="G4" s="18" t="s">
        <v>51</v>
      </c>
      <c r="H4" s="18" t="s">
        <v>65</v>
      </c>
      <c r="I4" s="17" t="s">
        <v>2</v>
      </c>
      <c r="J4" s="18" t="s">
        <v>52</v>
      </c>
      <c r="K4" s="17" t="s">
        <v>3</v>
      </c>
    </row>
    <row r="5" spans="1:11" s="19" customFormat="1" ht="22.5" customHeight="1">
      <c r="A5" s="13" t="s">
        <v>63</v>
      </c>
      <c r="B5" s="13" t="s">
        <v>27</v>
      </c>
      <c r="C5" s="13" t="s">
        <v>28</v>
      </c>
      <c r="D5" s="13" t="s">
        <v>29</v>
      </c>
      <c r="E5" s="13">
        <v>75</v>
      </c>
      <c r="F5" s="29">
        <f aca="true" t="shared" si="0" ref="F5:F19">E5*0.4</f>
        <v>30</v>
      </c>
      <c r="G5" s="30">
        <v>83.1</v>
      </c>
      <c r="H5" s="6">
        <f aca="true" t="shared" si="1" ref="H5:H19">G5*0.6</f>
        <v>49.85999999999999</v>
      </c>
      <c r="I5" s="15">
        <f aca="true" t="shared" si="2" ref="I5:I19">F5+H5</f>
        <v>79.85999999999999</v>
      </c>
      <c r="J5" s="6">
        <v>1</v>
      </c>
      <c r="K5" s="6"/>
    </row>
    <row r="6" spans="1:11" s="19" customFormat="1" ht="22.5" customHeight="1">
      <c r="A6" s="13" t="s">
        <v>53</v>
      </c>
      <c r="B6" s="13" t="s">
        <v>30</v>
      </c>
      <c r="C6" s="13" t="s">
        <v>54</v>
      </c>
      <c r="D6" s="31" t="s">
        <v>55</v>
      </c>
      <c r="E6" s="13">
        <v>60</v>
      </c>
      <c r="F6" s="29">
        <f t="shared" si="0"/>
        <v>24</v>
      </c>
      <c r="G6" s="30">
        <v>90.8</v>
      </c>
      <c r="H6" s="6">
        <f t="shared" si="1"/>
        <v>54.48</v>
      </c>
      <c r="I6" s="15">
        <f t="shared" si="2"/>
        <v>78.47999999999999</v>
      </c>
      <c r="J6" s="6">
        <v>1</v>
      </c>
      <c r="K6" s="6"/>
    </row>
    <row r="7" spans="1:11" s="19" customFormat="1" ht="22.5" customHeight="1">
      <c r="A7" s="13" t="s">
        <v>53</v>
      </c>
      <c r="B7" s="13" t="s">
        <v>31</v>
      </c>
      <c r="C7" s="13" t="s">
        <v>32</v>
      </c>
      <c r="D7" s="13" t="s">
        <v>33</v>
      </c>
      <c r="E7" s="13">
        <v>69</v>
      </c>
      <c r="F7" s="29">
        <f t="shared" si="0"/>
        <v>27.6</v>
      </c>
      <c r="G7" s="30">
        <v>90.64</v>
      </c>
      <c r="H7" s="6">
        <f t="shared" si="1"/>
        <v>54.384</v>
      </c>
      <c r="I7" s="15">
        <f t="shared" si="2"/>
        <v>81.98400000000001</v>
      </c>
      <c r="J7" s="6">
        <v>1</v>
      </c>
      <c r="K7" s="6"/>
    </row>
    <row r="8" spans="1:11" s="19" customFormat="1" ht="22.5" customHeight="1">
      <c r="A8" s="13" t="s">
        <v>56</v>
      </c>
      <c r="B8" s="13" t="s">
        <v>34</v>
      </c>
      <c r="C8" s="13" t="s">
        <v>35</v>
      </c>
      <c r="D8" s="13" t="s">
        <v>36</v>
      </c>
      <c r="E8" s="13">
        <v>66</v>
      </c>
      <c r="F8" s="29">
        <f t="shared" si="0"/>
        <v>26.400000000000002</v>
      </c>
      <c r="G8" s="30">
        <v>86.28</v>
      </c>
      <c r="H8" s="6">
        <f t="shared" si="1"/>
        <v>51.768</v>
      </c>
      <c r="I8" s="15">
        <f t="shared" si="2"/>
        <v>78.168</v>
      </c>
      <c r="J8" s="6">
        <v>1</v>
      </c>
      <c r="K8" s="6"/>
    </row>
    <row r="9" spans="1:11" s="19" customFormat="1" ht="22.5" customHeight="1">
      <c r="A9" s="13" t="s">
        <v>57</v>
      </c>
      <c r="B9" s="13" t="s">
        <v>37</v>
      </c>
      <c r="C9" s="13" t="s">
        <v>38</v>
      </c>
      <c r="D9" s="13" t="s">
        <v>39</v>
      </c>
      <c r="E9" s="13">
        <v>77</v>
      </c>
      <c r="F9" s="29">
        <f t="shared" si="0"/>
        <v>30.8</v>
      </c>
      <c r="G9" s="30">
        <v>85.08</v>
      </c>
      <c r="H9" s="6">
        <f t="shared" si="1"/>
        <v>51.047999999999995</v>
      </c>
      <c r="I9" s="15">
        <f t="shared" si="2"/>
        <v>81.848</v>
      </c>
      <c r="J9" s="6">
        <v>1</v>
      </c>
      <c r="K9" s="6"/>
    </row>
    <row r="10" spans="1:11" s="19" customFormat="1" ht="22.5" customHeight="1">
      <c r="A10" s="13" t="s">
        <v>58</v>
      </c>
      <c r="B10" s="13" t="s">
        <v>40</v>
      </c>
      <c r="C10" s="13" t="s">
        <v>41</v>
      </c>
      <c r="D10" s="13" t="s">
        <v>42</v>
      </c>
      <c r="E10" s="13">
        <v>72</v>
      </c>
      <c r="F10" s="29">
        <f t="shared" si="0"/>
        <v>28.8</v>
      </c>
      <c r="G10" s="30">
        <v>87.9</v>
      </c>
      <c r="H10" s="6">
        <f t="shared" si="1"/>
        <v>52.74</v>
      </c>
      <c r="I10" s="15">
        <f t="shared" si="2"/>
        <v>81.54</v>
      </c>
      <c r="J10" s="6">
        <v>1</v>
      </c>
      <c r="K10" s="6"/>
    </row>
    <row r="11" spans="1:11" s="19" customFormat="1" ht="22.5" customHeight="1">
      <c r="A11" s="13" t="s">
        <v>58</v>
      </c>
      <c r="B11" s="13" t="s">
        <v>43</v>
      </c>
      <c r="C11" s="13" t="s">
        <v>44</v>
      </c>
      <c r="D11" s="13" t="s">
        <v>45</v>
      </c>
      <c r="E11" s="13">
        <v>74</v>
      </c>
      <c r="F11" s="29">
        <f t="shared" si="0"/>
        <v>29.6</v>
      </c>
      <c r="G11" s="30">
        <v>84.76</v>
      </c>
      <c r="H11" s="6">
        <f t="shared" si="1"/>
        <v>50.856</v>
      </c>
      <c r="I11" s="15">
        <f t="shared" si="2"/>
        <v>80.456</v>
      </c>
      <c r="J11" s="6">
        <v>1</v>
      </c>
      <c r="K11" s="6"/>
    </row>
    <row r="12" spans="1:11" s="19" customFormat="1" ht="22.5" customHeight="1">
      <c r="A12" s="13" t="s">
        <v>58</v>
      </c>
      <c r="B12" s="13" t="s">
        <v>46</v>
      </c>
      <c r="C12" s="13" t="s">
        <v>47</v>
      </c>
      <c r="D12" s="13" t="s">
        <v>48</v>
      </c>
      <c r="E12" s="13">
        <v>70</v>
      </c>
      <c r="F12" s="29">
        <f t="shared" si="0"/>
        <v>28</v>
      </c>
      <c r="G12" s="30">
        <v>86.44</v>
      </c>
      <c r="H12" s="6">
        <f t="shared" si="1"/>
        <v>51.864</v>
      </c>
      <c r="I12" s="15">
        <f t="shared" si="2"/>
        <v>79.864</v>
      </c>
      <c r="J12" s="6">
        <v>1</v>
      </c>
      <c r="K12" s="6"/>
    </row>
    <row r="13" spans="1:11" s="20" customFormat="1" ht="31.5" customHeight="1">
      <c r="A13" s="13" t="s">
        <v>59</v>
      </c>
      <c r="B13" s="23" t="s">
        <v>19</v>
      </c>
      <c r="C13" s="23" t="s">
        <v>22</v>
      </c>
      <c r="D13" s="23" t="s">
        <v>23</v>
      </c>
      <c r="E13" s="23">
        <v>68</v>
      </c>
      <c r="F13" s="29">
        <f t="shared" si="0"/>
        <v>27.200000000000003</v>
      </c>
      <c r="G13" s="30">
        <v>91.26</v>
      </c>
      <c r="H13" s="25">
        <f t="shared" si="1"/>
        <v>54.756</v>
      </c>
      <c r="I13" s="26">
        <f t="shared" si="2"/>
        <v>81.956</v>
      </c>
      <c r="J13" s="13">
        <v>1</v>
      </c>
      <c r="K13" s="27"/>
    </row>
    <row r="14" spans="1:11" s="20" customFormat="1" ht="31.5" customHeight="1">
      <c r="A14" s="13" t="s">
        <v>60</v>
      </c>
      <c r="B14" s="23" t="s">
        <v>19</v>
      </c>
      <c r="C14" s="23" t="s">
        <v>20</v>
      </c>
      <c r="D14" s="23" t="s">
        <v>21</v>
      </c>
      <c r="E14" s="23">
        <v>74</v>
      </c>
      <c r="F14" s="29">
        <f t="shared" si="0"/>
        <v>29.6</v>
      </c>
      <c r="G14" s="30">
        <v>87.2</v>
      </c>
      <c r="H14" s="13">
        <f t="shared" si="1"/>
        <v>52.32</v>
      </c>
      <c r="I14" s="26">
        <f t="shared" si="2"/>
        <v>81.92</v>
      </c>
      <c r="J14" s="13">
        <v>2</v>
      </c>
      <c r="K14" s="27"/>
    </row>
    <row r="15" spans="1:11" s="20" customFormat="1" ht="31.5" customHeight="1">
      <c r="A15" s="13" t="s">
        <v>61</v>
      </c>
      <c r="B15" s="32" t="s">
        <v>24</v>
      </c>
      <c r="C15" s="23" t="s">
        <v>25</v>
      </c>
      <c r="D15" s="23" t="s">
        <v>26</v>
      </c>
      <c r="E15" s="23">
        <v>68</v>
      </c>
      <c r="F15" s="29">
        <f t="shared" si="0"/>
        <v>27.200000000000003</v>
      </c>
      <c r="G15" s="30">
        <v>90.56</v>
      </c>
      <c r="H15" s="25">
        <f t="shared" si="1"/>
        <v>54.336</v>
      </c>
      <c r="I15" s="26">
        <f t="shared" si="2"/>
        <v>81.536</v>
      </c>
      <c r="J15" s="13">
        <v>1</v>
      </c>
      <c r="K15" s="27"/>
    </row>
    <row r="16" spans="1:11" s="21" customFormat="1" ht="27.75" customHeight="1">
      <c r="A16" s="13" t="s">
        <v>12</v>
      </c>
      <c r="B16" s="14" t="s">
        <v>62</v>
      </c>
      <c r="C16" s="23" t="s">
        <v>13</v>
      </c>
      <c r="D16" s="24" t="s">
        <v>14</v>
      </c>
      <c r="E16" s="13">
        <v>75</v>
      </c>
      <c r="F16" s="29">
        <f t="shared" si="0"/>
        <v>30</v>
      </c>
      <c r="G16" s="30">
        <v>89.74</v>
      </c>
      <c r="H16" s="25">
        <f t="shared" si="1"/>
        <v>53.843999999999994</v>
      </c>
      <c r="I16" s="26">
        <f t="shared" si="2"/>
        <v>83.844</v>
      </c>
      <c r="J16" s="13">
        <v>1</v>
      </c>
      <c r="K16" s="27"/>
    </row>
    <row r="17" spans="1:11" s="21" customFormat="1" ht="27.75" customHeight="1">
      <c r="A17" s="13" t="s">
        <v>12</v>
      </c>
      <c r="B17" s="14" t="s">
        <v>15</v>
      </c>
      <c r="C17" s="28" t="s">
        <v>16</v>
      </c>
      <c r="D17" s="24" t="s">
        <v>17</v>
      </c>
      <c r="E17" s="13">
        <v>64</v>
      </c>
      <c r="F17" s="29">
        <f t="shared" si="0"/>
        <v>25.6</v>
      </c>
      <c r="G17" s="30">
        <v>87.34</v>
      </c>
      <c r="H17" s="25">
        <f t="shared" si="1"/>
        <v>52.404</v>
      </c>
      <c r="I17" s="26">
        <f t="shared" si="2"/>
        <v>78.004</v>
      </c>
      <c r="J17" s="13">
        <v>1</v>
      </c>
      <c r="K17" s="27"/>
    </row>
    <row r="18" spans="1:14" s="19" customFormat="1" ht="24.75" customHeight="1">
      <c r="A18" s="33" t="s">
        <v>5</v>
      </c>
      <c r="B18" s="33" t="s">
        <v>6</v>
      </c>
      <c r="C18" s="33" t="s">
        <v>7</v>
      </c>
      <c r="D18" s="33" t="s">
        <v>8</v>
      </c>
      <c r="E18" s="13">
        <v>65</v>
      </c>
      <c r="F18" s="29">
        <f t="shared" si="0"/>
        <v>26</v>
      </c>
      <c r="G18" s="30">
        <v>89.9</v>
      </c>
      <c r="H18" s="16">
        <f t="shared" si="1"/>
        <v>53.940000000000005</v>
      </c>
      <c r="I18" s="15">
        <f t="shared" si="2"/>
        <v>79.94</v>
      </c>
      <c r="J18" s="6">
        <v>1</v>
      </c>
      <c r="K18" s="2"/>
      <c r="N18" s="22"/>
    </row>
    <row r="19" spans="1:11" s="19" customFormat="1" ht="24.75" customHeight="1">
      <c r="A19" s="33" t="s">
        <v>5</v>
      </c>
      <c r="B19" s="33" t="s">
        <v>9</v>
      </c>
      <c r="C19" s="33" t="s">
        <v>10</v>
      </c>
      <c r="D19" s="33" t="s">
        <v>11</v>
      </c>
      <c r="E19" s="13">
        <v>71</v>
      </c>
      <c r="F19" s="29">
        <f t="shared" si="0"/>
        <v>28.400000000000002</v>
      </c>
      <c r="G19" s="30">
        <v>86.88</v>
      </c>
      <c r="H19" s="16">
        <f t="shared" si="1"/>
        <v>52.12799999999999</v>
      </c>
      <c r="I19" s="15">
        <f t="shared" si="2"/>
        <v>80.52799999999999</v>
      </c>
      <c r="J19" s="6">
        <v>1</v>
      </c>
      <c r="K19" s="2"/>
    </row>
    <row r="20" spans="1:8" s="3" customFormat="1" ht="27" customHeight="1">
      <c r="A20" s="4"/>
      <c r="D20" s="11"/>
      <c r="H20" s="7"/>
    </row>
    <row r="21" spans="1:11" s="3" customFormat="1" ht="19.5" customHeight="1">
      <c r="A21" s="8"/>
      <c r="B21" s="9"/>
      <c r="C21" s="8"/>
      <c r="D21" s="12"/>
      <c r="E21" s="8"/>
      <c r="F21" s="8"/>
      <c r="G21" s="8"/>
      <c r="H21" s="8"/>
      <c r="I21" s="8"/>
      <c r="J21" s="8"/>
      <c r="K21" s="8"/>
    </row>
    <row r="22" spans="1:8" s="3" customFormat="1" ht="19.5" customHeight="1">
      <c r="A22" s="5"/>
      <c r="C22"/>
      <c r="D22" s="10"/>
      <c r="E22"/>
      <c r="F22"/>
      <c r="G22"/>
      <c r="H22"/>
    </row>
  </sheetData>
  <sheetProtection/>
  <mergeCells count="3">
    <mergeCell ref="G3:K3"/>
    <mergeCell ref="A3:D3"/>
    <mergeCell ref="A2:K2"/>
  </mergeCells>
  <printOptions/>
  <pageMargins left="0.84" right="0.6" top="0.6299212598425197" bottom="0.3937007874015748" header="0.43307086614173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NTKO</cp:lastModifiedBy>
  <cp:lastPrinted>2019-06-17T07:04:07Z</cp:lastPrinted>
  <dcterms:created xsi:type="dcterms:W3CDTF">2004-07-16T07:07:52Z</dcterms:created>
  <dcterms:modified xsi:type="dcterms:W3CDTF">2019-06-17T09:02:23Z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